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ALL PROCUREMENTS\DPW\23-084-C Roadway Resurfacing\"/>
    </mc:Choice>
  </mc:AlternateContent>
  <bookViews>
    <workbookView xWindow="0" yWindow="0" windowWidth="28800" windowHeight="12135" activeTab="3"/>
  </bookViews>
  <sheets>
    <sheet name="Lazaro" sheetId="6" r:id="rId1"/>
    <sheet name="PJ Albert" sheetId="4" r:id="rId2"/>
    <sheet name="PJ Keating" sheetId="5" r:id="rId3"/>
    <sheet name="MA Broken Stone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6" l="1"/>
  <c r="M36" i="6"/>
  <c r="F36" i="6"/>
  <c r="M35" i="6"/>
  <c r="F35" i="6"/>
  <c r="M34" i="6"/>
  <c r="F34" i="6"/>
  <c r="M33" i="6"/>
  <c r="F33" i="6"/>
  <c r="M32" i="6"/>
  <c r="F32" i="6"/>
  <c r="M31" i="6"/>
  <c r="F31" i="6"/>
  <c r="M30" i="6"/>
  <c r="F30" i="6"/>
  <c r="M29" i="6"/>
  <c r="F29" i="6"/>
  <c r="M28" i="6"/>
  <c r="F28" i="6"/>
  <c r="M27" i="6"/>
  <c r="F27" i="6"/>
  <c r="M26" i="6"/>
  <c r="F26" i="6"/>
  <c r="M25" i="6"/>
  <c r="F25" i="6"/>
  <c r="M24" i="6"/>
  <c r="F24" i="6"/>
  <c r="M23" i="6"/>
  <c r="F23" i="6"/>
  <c r="M22" i="6"/>
  <c r="F22" i="6"/>
  <c r="M21" i="6"/>
  <c r="F21" i="6"/>
  <c r="M20" i="6"/>
  <c r="F20" i="6"/>
  <c r="M19" i="6"/>
  <c r="F19" i="6"/>
  <c r="M18" i="6"/>
  <c r="F18" i="6"/>
  <c r="M17" i="6"/>
  <c r="F17" i="6"/>
  <c r="M16" i="6"/>
  <c r="F16" i="6"/>
  <c r="M15" i="6"/>
  <c r="F15" i="6"/>
  <c r="M14" i="6"/>
  <c r="F14" i="6"/>
  <c r="M13" i="6"/>
  <c r="F13" i="6"/>
  <c r="M12" i="6"/>
  <c r="F12" i="6"/>
  <c r="M11" i="6"/>
  <c r="F11" i="6"/>
  <c r="M10" i="6"/>
  <c r="F10" i="6"/>
  <c r="M9" i="6"/>
  <c r="F9" i="6"/>
  <c r="M8" i="6"/>
  <c r="F8" i="6"/>
  <c r="M7" i="6"/>
  <c r="F7" i="6"/>
  <c r="M6" i="6"/>
  <c r="F6" i="6"/>
  <c r="M5" i="6"/>
  <c r="F5" i="6"/>
  <c r="M4" i="6"/>
  <c r="F4" i="6"/>
  <c r="F38" i="6" s="1"/>
  <c r="M3" i="6"/>
  <c r="F3" i="6"/>
  <c r="M37" i="5"/>
  <c r="M36" i="5"/>
  <c r="F36" i="5"/>
  <c r="M35" i="5"/>
  <c r="F35" i="5"/>
  <c r="M34" i="5"/>
  <c r="F34" i="5"/>
  <c r="M33" i="5"/>
  <c r="F33" i="5"/>
  <c r="M32" i="5"/>
  <c r="F32" i="5"/>
  <c r="M31" i="5"/>
  <c r="F31" i="5"/>
  <c r="M30" i="5"/>
  <c r="F30" i="5"/>
  <c r="M29" i="5"/>
  <c r="F29" i="5"/>
  <c r="M28" i="5"/>
  <c r="F28" i="5"/>
  <c r="M27" i="5"/>
  <c r="F27" i="5"/>
  <c r="M26" i="5"/>
  <c r="F26" i="5"/>
  <c r="M25" i="5"/>
  <c r="F25" i="5"/>
  <c r="M24" i="5"/>
  <c r="F24" i="5"/>
  <c r="M23" i="5"/>
  <c r="F23" i="5"/>
  <c r="M22" i="5"/>
  <c r="F22" i="5"/>
  <c r="M21" i="5"/>
  <c r="F21" i="5"/>
  <c r="M20" i="5"/>
  <c r="F20" i="5"/>
  <c r="M19" i="5"/>
  <c r="F19" i="5"/>
  <c r="M18" i="5"/>
  <c r="F18" i="5"/>
  <c r="M17" i="5"/>
  <c r="F17" i="5"/>
  <c r="M16" i="5"/>
  <c r="F16" i="5"/>
  <c r="M15" i="5"/>
  <c r="F15" i="5"/>
  <c r="M14" i="5"/>
  <c r="F14" i="5"/>
  <c r="M13" i="5"/>
  <c r="F13" i="5"/>
  <c r="M12" i="5"/>
  <c r="F12" i="5"/>
  <c r="M11" i="5"/>
  <c r="F11" i="5"/>
  <c r="M10" i="5"/>
  <c r="F10" i="5"/>
  <c r="M9" i="5"/>
  <c r="F9" i="5"/>
  <c r="M8" i="5"/>
  <c r="F8" i="5"/>
  <c r="M7" i="5"/>
  <c r="F7" i="5"/>
  <c r="M6" i="5"/>
  <c r="F6" i="5"/>
  <c r="M5" i="5"/>
  <c r="F5" i="5"/>
  <c r="M4" i="5"/>
  <c r="F4" i="5"/>
  <c r="M3" i="5"/>
  <c r="F3" i="5"/>
  <c r="M37" i="4"/>
  <c r="M36" i="4"/>
  <c r="F36" i="4"/>
  <c r="M35" i="4"/>
  <c r="F35" i="4"/>
  <c r="M34" i="4"/>
  <c r="F34" i="4"/>
  <c r="M33" i="4"/>
  <c r="F33" i="4"/>
  <c r="M32" i="4"/>
  <c r="F32" i="4"/>
  <c r="M31" i="4"/>
  <c r="F31" i="4"/>
  <c r="M30" i="4"/>
  <c r="F30" i="4"/>
  <c r="M29" i="4"/>
  <c r="F29" i="4"/>
  <c r="M28" i="4"/>
  <c r="F28" i="4"/>
  <c r="M27" i="4"/>
  <c r="F27" i="4"/>
  <c r="M26" i="4"/>
  <c r="F26" i="4"/>
  <c r="M25" i="4"/>
  <c r="F25" i="4"/>
  <c r="M24" i="4"/>
  <c r="F24" i="4"/>
  <c r="M23" i="4"/>
  <c r="F23" i="4"/>
  <c r="M22" i="4"/>
  <c r="F22" i="4"/>
  <c r="M21" i="4"/>
  <c r="F21" i="4"/>
  <c r="M20" i="4"/>
  <c r="F20" i="4"/>
  <c r="M19" i="4"/>
  <c r="F19" i="4"/>
  <c r="M18" i="4"/>
  <c r="F18" i="4"/>
  <c r="M17" i="4"/>
  <c r="F17" i="4"/>
  <c r="M16" i="4"/>
  <c r="F16" i="4"/>
  <c r="M15" i="4"/>
  <c r="F15" i="4"/>
  <c r="M14" i="4"/>
  <c r="F14" i="4"/>
  <c r="M13" i="4"/>
  <c r="F13" i="4"/>
  <c r="M12" i="4"/>
  <c r="F12" i="4"/>
  <c r="M11" i="4"/>
  <c r="F11" i="4"/>
  <c r="M10" i="4"/>
  <c r="F10" i="4"/>
  <c r="M9" i="4"/>
  <c r="F9" i="4"/>
  <c r="M8" i="4"/>
  <c r="F8" i="4"/>
  <c r="M7" i="4"/>
  <c r="F7" i="4"/>
  <c r="M6" i="4"/>
  <c r="F6" i="4"/>
  <c r="M5" i="4"/>
  <c r="F5" i="4"/>
  <c r="M4" i="4"/>
  <c r="F4" i="4"/>
  <c r="M3" i="4"/>
  <c r="F3" i="4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39" i="1" l="1"/>
  <c r="M39" i="6"/>
  <c r="M40" i="6" s="1"/>
  <c r="M39" i="5"/>
  <c r="F38" i="5"/>
  <c r="M40" i="5" s="1"/>
  <c r="M39" i="4"/>
  <c r="F38" i="4"/>
  <c r="M40" i="4" s="1"/>
  <c r="F3" i="1"/>
  <c r="F22" i="1"/>
  <c r="F7" i="1" l="1"/>
  <c r="F24" i="1" l="1"/>
  <c r="F5" i="1" l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3" i="1"/>
  <c r="F25" i="1"/>
  <c r="F26" i="1"/>
  <c r="F27" i="1"/>
  <c r="F28" i="1"/>
  <c r="F29" i="1"/>
  <c r="F30" i="1"/>
  <c r="F31" i="1"/>
  <c r="F32" i="1"/>
  <c r="F33" i="1"/>
  <c r="F34" i="1"/>
  <c r="F35" i="1"/>
  <c r="F36" i="1"/>
  <c r="F4" i="1"/>
  <c r="F38" i="1" l="1"/>
  <c r="M40" i="1" s="1"/>
</calcChain>
</file>

<file path=xl/sharedStrings.xml><?xml version="1.0" encoding="utf-8"?>
<sst xmlns="http://schemas.openxmlformats.org/spreadsheetml/2006/main" count="620" uniqueCount="57">
  <si>
    <t>EARTH EXCAVATION</t>
  </si>
  <si>
    <t>CY</t>
  </si>
  <si>
    <t>CLASS A EXCAVATION</t>
  </si>
  <si>
    <t>EA</t>
  </si>
  <si>
    <t>LF</t>
  </si>
  <si>
    <t>GATE BOX</t>
  </si>
  <si>
    <t>SY</t>
  </si>
  <si>
    <t>KGAL</t>
  </si>
  <si>
    <t xml:space="preserve">HMA JOINT SEALANT </t>
  </si>
  <si>
    <t>TON</t>
  </si>
  <si>
    <t>GAL</t>
  </si>
  <si>
    <t>HMA BERM</t>
  </si>
  <si>
    <t>SILT SACK</t>
  </si>
  <si>
    <t>SEEDING</t>
  </si>
  <si>
    <t>STRAW MULCH</t>
  </si>
  <si>
    <t>SF</t>
  </si>
  <si>
    <t>POLICE DETAILS</t>
  </si>
  <si>
    <t>UNCLASSIFIED EXCAVATION</t>
  </si>
  <si>
    <t>DRAINAGE STRUCTURE ADJUSTED</t>
  </si>
  <si>
    <t>DRAINAGE STRUCTURE REBUILT</t>
  </si>
  <si>
    <t>SANITARY STRUCTURE REBUILT</t>
  </si>
  <si>
    <t>SANITARY STRUCTURE ADJUSTED</t>
  </si>
  <si>
    <t>FRAME &amp; GRATE (OR COVER) MUNICIPAL STANDARD</t>
  </si>
  <si>
    <t>GATE BOX REMOVED &amp; RESET</t>
  </si>
  <si>
    <t>PAVEMENT STANDARD MILLING</t>
  </si>
  <si>
    <t>WATER FOR DUST CONTROL</t>
  </si>
  <si>
    <t>SUPERPAVE SURFACE COURSE -SSC 9.5</t>
  </si>
  <si>
    <t>SUPERPAVE SURFACE COURSE - SSC 12.5</t>
  </si>
  <si>
    <t>ASPHALT EMULSION FOR TACK COAT</t>
  </si>
  <si>
    <t>HMA DRIVEWAY APRON OR WALKWAY</t>
  </si>
  <si>
    <t>MAIL BOX REMOVED AND RESET</t>
  </si>
  <si>
    <t>LOAM FOR ROADSIDES</t>
  </si>
  <si>
    <t>SEEDING FOR SHORT TERM EROSION CONTROL</t>
  </si>
  <si>
    <t>PAVEMENT ARROWS &amp; LEGENDS (THERMO)</t>
  </si>
  <si>
    <t>6-INCH WHITE LINE (THERMO)</t>
  </si>
  <si>
    <t>12-INCH WHITE LINE (THERMO)</t>
  </si>
  <si>
    <t>6-INCH YELLOW LINE (THERMO)</t>
  </si>
  <si>
    <t>TRAFFIC SIGN REMOVE &amp; RESET</t>
  </si>
  <si>
    <t>HRS</t>
  </si>
  <si>
    <t>UOM</t>
  </si>
  <si>
    <t>UNIT PRICE</t>
  </si>
  <si>
    <t>TOTAL PRICE</t>
  </si>
  <si>
    <t>BID ITEM #</t>
  </si>
  <si>
    <t>DESCRIPTION</t>
  </si>
  <si>
    <t>Total</t>
  </si>
  <si>
    <t>BRIDGE PAVEMENT MILLING (item not in Industrial Rd tab)</t>
  </si>
  <si>
    <t>CEMENT CONCRET PEDESTRIAN CURB RAMP</t>
  </si>
  <si>
    <t>GRAVEL BORROW</t>
  </si>
  <si>
    <t>TEMPORARY ASPHALT PATCHING</t>
  </si>
  <si>
    <t>STUMP REMOVAL</t>
  </si>
  <si>
    <t xml:space="preserve">ADD ALT - KIMBALL ROAD </t>
  </si>
  <si>
    <t xml:space="preserve">Total Bid </t>
  </si>
  <si>
    <t>EST. QTY</t>
  </si>
  <si>
    <r>
      <rPr>
        <b/>
        <sz val="14"/>
        <color rgb="FF002060"/>
        <rFont val="Calibri"/>
        <family val="2"/>
        <scheme val="minor"/>
      </rPr>
      <t>MA BROKEN STONE</t>
    </r>
    <r>
      <rPr>
        <b/>
        <sz val="14"/>
        <color theme="1"/>
        <rFont val="Calibri"/>
        <family val="2"/>
        <scheme val="minor"/>
      </rPr>
      <t xml:space="preserve"> - BASE BID - INDUSTRIAL ROAD </t>
    </r>
  </si>
  <si>
    <r>
      <rPr>
        <b/>
        <sz val="14"/>
        <color rgb="FF002060"/>
        <rFont val="Calibri"/>
        <family val="2"/>
        <scheme val="minor"/>
      </rPr>
      <t xml:space="preserve">PJ KEATING - </t>
    </r>
    <r>
      <rPr>
        <b/>
        <sz val="14"/>
        <color theme="1"/>
        <rFont val="Calibri"/>
        <family val="2"/>
        <scheme val="minor"/>
      </rPr>
      <t xml:space="preserve">BASE BID - INDUSTRIAL ROAD </t>
    </r>
  </si>
  <si>
    <r>
      <rPr>
        <b/>
        <sz val="14"/>
        <color rgb="FF002060"/>
        <rFont val="Calibri"/>
        <family val="2"/>
        <scheme val="minor"/>
      </rPr>
      <t xml:space="preserve">PJ ALBERT - </t>
    </r>
    <r>
      <rPr>
        <b/>
        <sz val="14"/>
        <color theme="1"/>
        <rFont val="Calibri"/>
        <family val="2"/>
        <scheme val="minor"/>
      </rPr>
      <t xml:space="preserve">BASE BID - INDUSTRIAL ROAD </t>
    </r>
  </si>
  <si>
    <r>
      <t xml:space="preserve">LAZARO - </t>
    </r>
    <r>
      <rPr>
        <b/>
        <sz val="14"/>
        <rFont val="Calibri"/>
        <family val="2"/>
        <scheme val="minor"/>
      </rPr>
      <t>BASE BID - INDUSTRIAL ROAD</t>
    </r>
    <r>
      <rPr>
        <b/>
        <sz val="14"/>
        <color rgb="FF00206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</si>
</sst>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0" fontId="3" fillId="0" borderId="0" xfId="0" applyFont="1" applyAlignment="1">
      <alignment wrapText="1"/>
    </xf>
    <xf numFmtId="8" fontId="4" fillId="0" borderId="0" xfId="0" applyNumberFormat="1" applyFont="1"/>
    <xf numFmtId="164" fontId="2" fillId="0" borderId="0" xfId="1" applyNumberFormat="1" applyFont="1" applyAlignment="1">
      <alignment horizontal="right"/>
    </xf>
    <xf numFmtId="44" fontId="2" fillId="0" borderId="0" xfId="1" applyFont="1" applyFill="1" applyAlignment="1">
      <alignment horizontal="center"/>
    </xf>
    <xf numFmtId="164" fontId="2" fillId="0" borderId="0" xfId="1" applyNumberFormat="1" applyFont="1" applyFill="1" applyAlignment="1">
      <alignment horizontal="right"/>
    </xf>
    <xf numFmtId="0" fontId="0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164" fontId="5" fillId="0" borderId="15" xfId="1" applyNumberFormat="1" applyFont="1" applyBorder="1" applyAlignment="1">
      <alignment horizontal="right" wrapText="1"/>
    </xf>
    <xf numFmtId="44" fontId="5" fillId="0" borderId="15" xfId="1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44" fontId="5" fillId="0" borderId="16" xfId="1" applyFont="1" applyBorder="1" applyAlignment="1">
      <alignment horizontal="center" wrapText="1"/>
    </xf>
    <xf numFmtId="0" fontId="0" fillId="0" borderId="10" xfId="0" applyFont="1" applyBorder="1"/>
    <xf numFmtId="0" fontId="0" fillId="0" borderId="0" xfId="0" applyFont="1" applyBorder="1"/>
    <xf numFmtId="164" fontId="0" fillId="0" borderId="0" xfId="1" applyNumberFormat="1" applyFont="1" applyBorder="1" applyAlignment="1">
      <alignment horizontal="right"/>
    </xf>
    <xf numFmtId="44" fontId="0" fillId="0" borderId="0" xfId="1" applyFont="1" applyBorder="1" applyAlignment="1">
      <alignment horizontal="center"/>
    </xf>
    <xf numFmtId="0" fontId="0" fillId="0" borderId="12" xfId="0" applyFont="1" applyBorder="1"/>
    <xf numFmtId="44" fontId="0" fillId="0" borderId="2" xfId="1" applyFont="1" applyBorder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0" fillId="0" borderId="0" xfId="0" applyFont="1" applyFill="1" applyBorder="1"/>
    <xf numFmtId="8" fontId="6" fillId="0" borderId="0" xfId="0" applyNumberFormat="1" applyFont="1" applyBorder="1"/>
    <xf numFmtId="164" fontId="0" fillId="0" borderId="0" xfId="0" applyNumberFormat="1" applyFont="1" applyBorder="1" applyAlignment="1">
      <alignment horizontal="right"/>
    </xf>
    <xf numFmtId="0" fontId="0" fillId="0" borderId="18" xfId="0" applyFont="1" applyBorder="1"/>
    <xf numFmtId="0" fontId="0" fillId="0" borderId="19" xfId="0" applyFont="1" applyBorder="1"/>
    <xf numFmtId="0" fontId="0" fillId="0" borderId="19" xfId="0" applyFont="1" applyBorder="1" applyAlignment="1">
      <alignment horizontal="center"/>
    </xf>
    <xf numFmtId="164" fontId="0" fillId="0" borderId="19" xfId="1" applyNumberFormat="1" applyFont="1" applyBorder="1" applyAlignment="1">
      <alignment horizontal="right"/>
    </xf>
    <xf numFmtId="44" fontId="0" fillId="0" borderId="19" xfId="1" applyFont="1" applyBorder="1" applyAlignment="1">
      <alignment horizontal="center"/>
    </xf>
    <xf numFmtId="0" fontId="0" fillId="0" borderId="21" xfId="0" applyFont="1" applyBorder="1"/>
    <xf numFmtId="44" fontId="0" fillId="0" borderId="20" xfId="1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4" fontId="5" fillId="2" borderId="0" xfId="1" applyNumberFormat="1" applyFont="1" applyFill="1" applyBorder="1" applyAlignment="1">
      <alignment horizontal="right"/>
    </xf>
    <xf numFmtId="44" fontId="5" fillId="2" borderId="0" xfId="1" applyFont="1" applyFill="1" applyBorder="1" applyAlignment="1">
      <alignment horizontal="center"/>
    </xf>
    <xf numFmtId="0" fontId="0" fillId="0" borderId="11" xfId="0" applyFont="1" applyBorder="1"/>
    <xf numFmtId="0" fontId="0" fillId="0" borderId="3" xfId="0" applyFont="1" applyBorder="1"/>
    <xf numFmtId="0" fontId="5" fillId="0" borderId="3" xfId="0" applyFont="1" applyFill="1" applyBorder="1" applyAlignment="1">
      <alignment horizontal="center"/>
    </xf>
    <xf numFmtId="164" fontId="5" fillId="0" borderId="3" xfId="1" applyNumberFormat="1" applyFont="1" applyFill="1" applyBorder="1" applyAlignment="1">
      <alignment horizontal="right"/>
    </xf>
    <xf numFmtId="8" fontId="5" fillId="0" borderId="3" xfId="1" applyNumberFormat="1" applyFont="1" applyFill="1" applyBorder="1" applyAlignment="1">
      <alignment horizontal="center"/>
    </xf>
    <xf numFmtId="0" fontId="0" fillId="4" borderId="3" xfId="0" applyFont="1" applyFill="1" applyBorder="1"/>
    <xf numFmtId="0" fontId="0" fillId="0" borderId="13" xfId="0" applyFont="1" applyBorder="1"/>
    <xf numFmtId="0" fontId="0" fillId="0" borderId="3" xfId="0" applyFont="1" applyBorder="1" applyAlignment="1">
      <alignment horizontal="center"/>
    </xf>
    <xf numFmtId="44" fontId="5" fillId="2" borderId="3" xfId="1" applyFont="1" applyFill="1" applyBorder="1" applyAlignment="1">
      <alignment horizontal="center"/>
    </xf>
    <xf numFmtId="44" fontId="5" fillId="2" borderId="4" xfId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1" applyNumberFormat="1" applyFont="1" applyAlignment="1">
      <alignment horizontal="right"/>
    </xf>
    <xf numFmtId="44" fontId="0" fillId="0" borderId="0" xfId="1" applyFont="1" applyAlignment="1">
      <alignment horizontal="center"/>
    </xf>
    <xf numFmtId="0" fontId="0" fillId="0" borderId="0" xfId="0" applyFont="1"/>
    <xf numFmtId="0" fontId="0" fillId="0" borderId="0" xfId="0" applyNumberFormat="1" applyFont="1" applyAlignment="1"/>
    <xf numFmtId="0" fontId="5" fillId="4" borderId="5" xfId="0" applyNumberFormat="1" applyFont="1" applyFill="1" applyBorder="1" applyAlignment="1"/>
    <xf numFmtId="44" fontId="5" fillId="4" borderId="6" xfId="0" applyNumberFormat="1" applyFont="1" applyFill="1" applyBorder="1" applyAlignment="1"/>
    <xf numFmtId="0" fontId="8" fillId="0" borderId="0" xfId="0" applyFont="1"/>
    <xf numFmtId="0" fontId="0" fillId="0" borderId="22" xfId="0" applyFont="1" applyBorder="1"/>
    <xf numFmtId="0" fontId="0" fillId="0" borderId="23" xfId="0" applyFont="1" applyBorder="1"/>
    <xf numFmtId="164" fontId="0" fillId="0" borderId="3" xfId="1" applyNumberFormat="1" applyFont="1" applyBorder="1" applyAlignment="1">
      <alignment horizontal="right"/>
    </xf>
    <xf numFmtId="44" fontId="0" fillId="0" borderId="3" xfId="1" applyFont="1" applyBorder="1" applyAlignment="1">
      <alignment horizontal="center"/>
    </xf>
    <xf numFmtId="44" fontId="5" fillId="4" borderId="5" xfId="1" applyFont="1" applyFill="1" applyBorder="1" applyAlignment="1">
      <alignment horizontal="center"/>
    </xf>
    <xf numFmtId="44" fontId="5" fillId="4" borderId="6" xfId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workbookViewId="0">
      <selection activeCell="L10" sqref="L10"/>
    </sheetView>
  </sheetViews>
  <sheetFormatPr defaultRowHeight="15" x14ac:dyDescent="0.25"/>
  <cols>
    <col min="1" max="1" width="8.7109375" style="1" customWidth="1"/>
    <col min="2" max="2" width="47.85546875" style="1" bestFit="1" customWidth="1"/>
    <col min="3" max="4" width="7.7109375" style="2" customWidth="1"/>
    <col min="5" max="5" width="10.7109375" style="7" customWidth="1"/>
    <col min="6" max="6" width="14.7109375" style="3" customWidth="1"/>
    <col min="7" max="7" width="2.7109375" style="1" customWidth="1"/>
    <col min="8" max="8" width="8.7109375" style="1" customWidth="1"/>
    <col min="9" max="9" width="57.7109375" style="1" customWidth="1"/>
    <col min="10" max="11" width="7.7109375" style="1" customWidth="1"/>
    <col min="12" max="12" width="10.7109375" style="1" customWidth="1"/>
    <col min="13" max="13" width="14.7109375" style="1" customWidth="1"/>
    <col min="14" max="16384" width="9.140625" style="1"/>
  </cols>
  <sheetData>
    <row r="1" spans="1:13" s="54" customFormat="1" ht="19.5" thickBot="1" x14ac:dyDescent="0.35">
      <c r="A1" s="62" t="s">
        <v>56</v>
      </c>
      <c r="B1" s="63"/>
      <c r="C1" s="63"/>
      <c r="D1" s="63"/>
      <c r="E1" s="63"/>
      <c r="F1" s="63"/>
      <c r="G1" s="64"/>
      <c r="H1" s="66" t="s">
        <v>50</v>
      </c>
      <c r="I1" s="66"/>
      <c r="J1" s="66"/>
      <c r="K1" s="66"/>
      <c r="L1" s="66"/>
      <c r="M1" s="67"/>
    </row>
    <row r="2" spans="1:13" s="5" customFormat="1" ht="30.75" customHeight="1" thickTop="1" x14ac:dyDescent="0.25">
      <c r="A2" s="11" t="s">
        <v>42</v>
      </c>
      <c r="B2" s="12" t="s">
        <v>43</v>
      </c>
      <c r="C2" s="12" t="s">
        <v>52</v>
      </c>
      <c r="D2" s="12" t="s">
        <v>39</v>
      </c>
      <c r="E2" s="13" t="s">
        <v>40</v>
      </c>
      <c r="F2" s="14" t="s">
        <v>41</v>
      </c>
      <c r="G2" s="65"/>
      <c r="H2" s="15" t="s">
        <v>42</v>
      </c>
      <c r="I2" s="12" t="s">
        <v>43</v>
      </c>
      <c r="J2" s="12" t="s">
        <v>52</v>
      </c>
      <c r="K2" s="12" t="s">
        <v>39</v>
      </c>
      <c r="L2" s="14" t="s">
        <v>40</v>
      </c>
      <c r="M2" s="16" t="s">
        <v>41</v>
      </c>
    </row>
    <row r="3" spans="1:13" x14ac:dyDescent="0.25">
      <c r="A3" s="17">
        <v>105</v>
      </c>
      <c r="B3" s="18" t="s">
        <v>49</v>
      </c>
      <c r="C3" s="10">
        <v>1</v>
      </c>
      <c r="D3" s="10" t="s">
        <v>3</v>
      </c>
      <c r="E3" s="19">
        <v>500</v>
      </c>
      <c r="F3" s="20">
        <f>+C3*E3</f>
        <v>500</v>
      </c>
      <c r="G3" s="65"/>
      <c r="H3" s="21">
        <v>105</v>
      </c>
      <c r="I3" s="18" t="s">
        <v>49</v>
      </c>
      <c r="J3" s="10">
        <v>1</v>
      </c>
      <c r="K3" s="10" t="s">
        <v>3</v>
      </c>
      <c r="L3" s="19">
        <v>500</v>
      </c>
      <c r="M3" s="22">
        <f>+J3*L3</f>
        <v>500</v>
      </c>
    </row>
    <row r="4" spans="1:13" x14ac:dyDescent="0.25">
      <c r="A4" s="17">
        <v>120</v>
      </c>
      <c r="B4" s="18" t="s">
        <v>0</v>
      </c>
      <c r="C4" s="10">
        <v>1455</v>
      </c>
      <c r="D4" s="10" t="s">
        <v>1</v>
      </c>
      <c r="E4" s="19">
        <v>1</v>
      </c>
      <c r="F4" s="20">
        <f>+C4*E4</f>
        <v>1455</v>
      </c>
      <c r="G4" s="65"/>
      <c r="H4" s="21">
        <v>120</v>
      </c>
      <c r="I4" s="18" t="s">
        <v>0</v>
      </c>
      <c r="J4" s="10">
        <v>1</v>
      </c>
      <c r="K4" s="10" t="s">
        <v>1</v>
      </c>
      <c r="L4" s="19">
        <v>100</v>
      </c>
      <c r="M4" s="22">
        <f>+J4*L4</f>
        <v>100</v>
      </c>
    </row>
    <row r="5" spans="1:13" x14ac:dyDescent="0.25">
      <c r="A5" s="17">
        <v>120.1</v>
      </c>
      <c r="B5" s="18" t="s">
        <v>17</v>
      </c>
      <c r="C5" s="10">
        <v>5</v>
      </c>
      <c r="D5" s="10" t="s">
        <v>1</v>
      </c>
      <c r="E5" s="23">
        <v>1</v>
      </c>
      <c r="F5" s="20">
        <f t="shared" ref="F5:F36" si="0">+C5*E5</f>
        <v>5</v>
      </c>
      <c r="G5" s="65"/>
      <c r="H5" s="21">
        <v>120.1</v>
      </c>
      <c r="I5" s="18" t="s">
        <v>17</v>
      </c>
      <c r="J5" s="10">
        <v>1</v>
      </c>
      <c r="K5" s="10" t="s">
        <v>1</v>
      </c>
      <c r="L5" s="23">
        <v>100</v>
      </c>
      <c r="M5" s="22">
        <f t="shared" ref="M5:M37" si="1">+J5*L5</f>
        <v>100</v>
      </c>
    </row>
    <row r="6" spans="1:13" x14ac:dyDescent="0.25">
      <c r="A6" s="17">
        <v>121</v>
      </c>
      <c r="B6" s="18" t="s">
        <v>2</v>
      </c>
      <c r="C6" s="10">
        <v>5</v>
      </c>
      <c r="D6" s="10" t="s">
        <v>1</v>
      </c>
      <c r="E6" s="23">
        <v>1</v>
      </c>
      <c r="F6" s="20">
        <f t="shared" si="0"/>
        <v>5</v>
      </c>
      <c r="G6" s="65"/>
      <c r="H6" s="21">
        <v>121</v>
      </c>
      <c r="I6" s="18" t="s">
        <v>2</v>
      </c>
      <c r="J6" s="10">
        <v>1</v>
      </c>
      <c r="K6" s="10" t="s">
        <v>1</v>
      </c>
      <c r="L6" s="23">
        <v>100</v>
      </c>
      <c r="M6" s="22">
        <f t="shared" si="1"/>
        <v>100</v>
      </c>
    </row>
    <row r="7" spans="1:13" x14ac:dyDescent="0.25">
      <c r="A7" s="17">
        <v>151</v>
      </c>
      <c r="B7" s="18" t="s">
        <v>47</v>
      </c>
      <c r="C7" s="10">
        <v>10</v>
      </c>
      <c r="D7" s="10" t="s">
        <v>1</v>
      </c>
      <c r="E7" s="23">
        <v>75</v>
      </c>
      <c r="F7" s="20">
        <f t="shared" si="0"/>
        <v>750</v>
      </c>
      <c r="G7" s="65"/>
      <c r="H7" s="21">
        <v>150</v>
      </c>
      <c r="I7" s="18" t="s">
        <v>47</v>
      </c>
      <c r="J7" s="10">
        <v>1</v>
      </c>
      <c r="K7" s="10" t="s">
        <v>1</v>
      </c>
      <c r="L7" s="23">
        <v>50</v>
      </c>
      <c r="M7" s="22">
        <f t="shared" si="1"/>
        <v>50</v>
      </c>
    </row>
    <row r="8" spans="1:13" x14ac:dyDescent="0.25">
      <c r="A8" s="17">
        <v>220</v>
      </c>
      <c r="B8" s="18" t="s">
        <v>18</v>
      </c>
      <c r="C8" s="10">
        <v>2</v>
      </c>
      <c r="D8" s="10" t="s">
        <v>3</v>
      </c>
      <c r="E8" s="19">
        <v>500</v>
      </c>
      <c r="F8" s="20">
        <f t="shared" si="0"/>
        <v>1000</v>
      </c>
      <c r="G8" s="65"/>
      <c r="H8" s="21">
        <v>220</v>
      </c>
      <c r="I8" s="18" t="s">
        <v>18</v>
      </c>
      <c r="J8" s="10">
        <v>1</v>
      </c>
      <c r="K8" s="10" t="s">
        <v>3</v>
      </c>
      <c r="L8" s="19">
        <v>300</v>
      </c>
      <c r="M8" s="22">
        <f t="shared" si="1"/>
        <v>300</v>
      </c>
    </row>
    <row r="9" spans="1:13" x14ac:dyDescent="0.25">
      <c r="A9" s="17">
        <v>220.2</v>
      </c>
      <c r="B9" s="18" t="s">
        <v>19</v>
      </c>
      <c r="C9" s="10">
        <v>8</v>
      </c>
      <c r="D9" s="10" t="s">
        <v>4</v>
      </c>
      <c r="E9" s="19">
        <v>300</v>
      </c>
      <c r="F9" s="20">
        <f t="shared" si="0"/>
        <v>2400</v>
      </c>
      <c r="G9" s="65"/>
      <c r="H9" s="21">
        <v>220.2</v>
      </c>
      <c r="I9" s="18" t="s">
        <v>19</v>
      </c>
      <c r="J9" s="10">
        <v>1</v>
      </c>
      <c r="K9" s="10" t="s">
        <v>4</v>
      </c>
      <c r="L9" s="19">
        <v>400</v>
      </c>
      <c r="M9" s="22">
        <f t="shared" si="1"/>
        <v>400</v>
      </c>
    </row>
    <row r="10" spans="1:13" x14ac:dyDescent="0.25">
      <c r="A10" s="17">
        <v>220.6</v>
      </c>
      <c r="B10" s="18" t="s">
        <v>20</v>
      </c>
      <c r="C10" s="10">
        <v>1</v>
      </c>
      <c r="D10" s="10" t="s">
        <v>4</v>
      </c>
      <c r="E10" s="23">
        <v>300</v>
      </c>
      <c r="F10" s="20">
        <f t="shared" si="0"/>
        <v>300</v>
      </c>
      <c r="G10" s="65"/>
      <c r="H10" s="21">
        <v>220.6</v>
      </c>
      <c r="I10" s="18" t="s">
        <v>20</v>
      </c>
      <c r="J10" s="10">
        <v>1</v>
      </c>
      <c r="K10" s="10" t="s">
        <v>4</v>
      </c>
      <c r="L10" s="23">
        <v>400</v>
      </c>
      <c r="M10" s="22">
        <f t="shared" si="1"/>
        <v>400</v>
      </c>
    </row>
    <row r="11" spans="1:13" x14ac:dyDescent="0.25">
      <c r="A11" s="17">
        <v>220.7</v>
      </c>
      <c r="B11" s="18" t="s">
        <v>21</v>
      </c>
      <c r="C11" s="10">
        <v>21</v>
      </c>
      <c r="D11" s="10" t="s">
        <v>3</v>
      </c>
      <c r="E11" s="19">
        <v>300</v>
      </c>
      <c r="F11" s="20">
        <f t="shared" si="0"/>
        <v>6300</v>
      </c>
      <c r="G11" s="65"/>
      <c r="H11" s="21">
        <v>220.7</v>
      </c>
      <c r="I11" s="18" t="s">
        <v>21</v>
      </c>
      <c r="J11" s="10">
        <v>27</v>
      </c>
      <c r="K11" s="10" t="s">
        <v>3</v>
      </c>
      <c r="L11" s="20">
        <v>300</v>
      </c>
      <c r="M11" s="22">
        <f t="shared" si="1"/>
        <v>8100</v>
      </c>
    </row>
    <row r="12" spans="1:13" x14ac:dyDescent="0.25">
      <c r="A12" s="17">
        <v>222.3</v>
      </c>
      <c r="B12" s="18" t="s">
        <v>22</v>
      </c>
      <c r="C12" s="10">
        <v>21</v>
      </c>
      <c r="D12" s="10" t="s">
        <v>3</v>
      </c>
      <c r="E12" s="19">
        <v>625</v>
      </c>
      <c r="F12" s="20">
        <f t="shared" si="0"/>
        <v>13125</v>
      </c>
      <c r="G12" s="65"/>
      <c r="H12" s="21">
        <v>222.3</v>
      </c>
      <c r="I12" s="18" t="s">
        <v>22</v>
      </c>
      <c r="J12" s="10">
        <v>11</v>
      </c>
      <c r="K12" s="10" t="s">
        <v>3</v>
      </c>
      <c r="L12" s="20">
        <v>625</v>
      </c>
      <c r="M12" s="22">
        <f t="shared" si="1"/>
        <v>6875</v>
      </c>
    </row>
    <row r="13" spans="1:13" x14ac:dyDescent="0.25">
      <c r="A13" s="17">
        <v>354</v>
      </c>
      <c r="B13" s="18" t="s">
        <v>23</v>
      </c>
      <c r="C13" s="10">
        <v>16</v>
      </c>
      <c r="D13" s="10" t="s">
        <v>3</v>
      </c>
      <c r="E13" s="19">
        <v>225</v>
      </c>
      <c r="F13" s="20">
        <f t="shared" si="0"/>
        <v>3600</v>
      </c>
      <c r="G13" s="65"/>
      <c r="H13" s="21">
        <v>354</v>
      </c>
      <c r="I13" s="18" t="s">
        <v>23</v>
      </c>
      <c r="J13" s="10">
        <v>1</v>
      </c>
      <c r="K13" s="10" t="s">
        <v>3</v>
      </c>
      <c r="L13" s="19">
        <v>225</v>
      </c>
      <c r="M13" s="22">
        <f t="shared" si="1"/>
        <v>225</v>
      </c>
    </row>
    <row r="14" spans="1:13" x14ac:dyDescent="0.25">
      <c r="A14" s="17">
        <v>357</v>
      </c>
      <c r="B14" s="18" t="s">
        <v>5</v>
      </c>
      <c r="C14" s="10">
        <v>16</v>
      </c>
      <c r="D14" s="10" t="s">
        <v>3</v>
      </c>
      <c r="E14" s="19">
        <v>350</v>
      </c>
      <c r="F14" s="20">
        <f t="shared" si="0"/>
        <v>5600</v>
      </c>
      <c r="G14" s="65"/>
      <c r="H14" s="21">
        <v>357</v>
      </c>
      <c r="I14" s="18" t="s">
        <v>5</v>
      </c>
      <c r="J14" s="10">
        <v>5</v>
      </c>
      <c r="K14" s="10" t="s">
        <v>3</v>
      </c>
      <c r="L14" s="20">
        <v>350</v>
      </c>
      <c r="M14" s="22">
        <f t="shared" si="1"/>
        <v>1750</v>
      </c>
    </row>
    <row r="15" spans="1:13" x14ac:dyDescent="0.25">
      <c r="A15" s="17">
        <v>415.1</v>
      </c>
      <c r="B15" s="18" t="s">
        <v>24</v>
      </c>
      <c r="C15" s="10">
        <v>11060</v>
      </c>
      <c r="D15" s="10" t="s">
        <v>6</v>
      </c>
      <c r="E15" s="19">
        <v>5</v>
      </c>
      <c r="F15" s="20">
        <f t="shared" si="0"/>
        <v>55300</v>
      </c>
      <c r="G15" s="65"/>
      <c r="H15" s="21">
        <v>415.1</v>
      </c>
      <c r="I15" s="18" t="s">
        <v>24</v>
      </c>
      <c r="J15" s="10">
        <v>13022</v>
      </c>
      <c r="K15" s="10" t="s">
        <v>6</v>
      </c>
      <c r="L15" s="20">
        <v>2.15</v>
      </c>
      <c r="M15" s="22">
        <f t="shared" si="1"/>
        <v>27997.3</v>
      </c>
    </row>
    <row r="16" spans="1:13" x14ac:dyDescent="0.25">
      <c r="A16" s="17">
        <v>443</v>
      </c>
      <c r="B16" s="18" t="s">
        <v>25</v>
      </c>
      <c r="C16" s="10">
        <v>1</v>
      </c>
      <c r="D16" s="10" t="s">
        <v>7</v>
      </c>
      <c r="E16" s="19">
        <v>0.01</v>
      </c>
      <c r="F16" s="20">
        <f t="shared" si="0"/>
        <v>0.01</v>
      </c>
      <c r="G16" s="65"/>
      <c r="H16" s="21">
        <v>415.4</v>
      </c>
      <c r="I16" s="24" t="s">
        <v>45</v>
      </c>
      <c r="J16" s="10">
        <v>492</v>
      </c>
      <c r="K16" s="10" t="s">
        <v>6</v>
      </c>
      <c r="L16" s="20">
        <v>14</v>
      </c>
      <c r="M16" s="22">
        <f t="shared" si="1"/>
        <v>6888</v>
      </c>
    </row>
    <row r="17" spans="1:13" x14ac:dyDescent="0.25">
      <c r="A17" s="17">
        <v>453</v>
      </c>
      <c r="B17" s="18" t="s">
        <v>8</v>
      </c>
      <c r="C17" s="10">
        <v>2520</v>
      </c>
      <c r="D17" s="10" t="s">
        <v>4</v>
      </c>
      <c r="E17" s="19">
        <v>0.01</v>
      </c>
      <c r="F17" s="20">
        <f t="shared" si="0"/>
        <v>25.2</v>
      </c>
      <c r="G17" s="65"/>
      <c r="H17" s="21">
        <v>443</v>
      </c>
      <c r="I17" s="18" t="s">
        <v>25</v>
      </c>
      <c r="J17" s="10">
        <v>1</v>
      </c>
      <c r="K17" s="10" t="s">
        <v>7</v>
      </c>
      <c r="L17" s="19">
        <v>0.01</v>
      </c>
      <c r="M17" s="22">
        <f t="shared" si="1"/>
        <v>0.01</v>
      </c>
    </row>
    <row r="18" spans="1:13" x14ac:dyDescent="0.25">
      <c r="A18" s="17">
        <v>450.22</v>
      </c>
      <c r="B18" s="18" t="s">
        <v>26</v>
      </c>
      <c r="C18" s="10">
        <v>865</v>
      </c>
      <c r="D18" s="10" t="s">
        <v>9</v>
      </c>
      <c r="E18" s="19">
        <v>90</v>
      </c>
      <c r="F18" s="20">
        <f t="shared" si="0"/>
        <v>77850</v>
      </c>
      <c r="G18" s="65"/>
      <c r="H18" s="21">
        <v>453</v>
      </c>
      <c r="I18" s="18" t="s">
        <v>8</v>
      </c>
      <c r="J18" s="10">
        <v>4175</v>
      </c>
      <c r="K18" s="10" t="s">
        <v>4</v>
      </c>
      <c r="L18" s="20">
        <v>0.01</v>
      </c>
      <c r="M18" s="22">
        <f t="shared" si="1"/>
        <v>41.75</v>
      </c>
    </row>
    <row r="19" spans="1:13" x14ac:dyDescent="0.25">
      <c r="A19" s="17">
        <v>450.23</v>
      </c>
      <c r="B19" s="18" t="s">
        <v>27</v>
      </c>
      <c r="C19" s="10">
        <v>865</v>
      </c>
      <c r="D19" s="10" t="s">
        <v>9</v>
      </c>
      <c r="E19" s="19">
        <v>90</v>
      </c>
      <c r="F19" s="20">
        <f t="shared" si="0"/>
        <v>77850</v>
      </c>
      <c r="G19" s="65"/>
      <c r="H19" s="21">
        <v>450.22</v>
      </c>
      <c r="I19" s="18" t="s">
        <v>26</v>
      </c>
      <c r="J19" s="10">
        <v>1075</v>
      </c>
      <c r="K19" s="10" t="s">
        <v>9</v>
      </c>
      <c r="L19" s="20">
        <v>94</v>
      </c>
      <c r="M19" s="22">
        <f t="shared" si="1"/>
        <v>101050</v>
      </c>
    </row>
    <row r="20" spans="1:13" x14ac:dyDescent="0.25">
      <c r="A20" s="17">
        <v>452</v>
      </c>
      <c r="B20" s="18" t="s">
        <v>28</v>
      </c>
      <c r="C20" s="10">
        <v>1991</v>
      </c>
      <c r="D20" s="10" t="s">
        <v>10</v>
      </c>
      <c r="E20" s="19">
        <v>0.01</v>
      </c>
      <c r="F20" s="20">
        <f t="shared" si="0"/>
        <v>19.91</v>
      </c>
      <c r="G20" s="65"/>
      <c r="H20" s="21">
        <v>450.23</v>
      </c>
      <c r="I20" s="18" t="s">
        <v>27</v>
      </c>
      <c r="J20" s="10">
        <v>1</v>
      </c>
      <c r="K20" s="10" t="s">
        <v>9</v>
      </c>
      <c r="L20" s="20">
        <v>94</v>
      </c>
      <c r="M20" s="22">
        <f t="shared" si="1"/>
        <v>94</v>
      </c>
    </row>
    <row r="21" spans="1:13" x14ac:dyDescent="0.25">
      <c r="A21" s="17">
        <v>470</v>
      </c>
      <c r="B21" s="18" t="s">
        <v>11</v>
      </c>
      <c r="C21" s="10">
        <v>101</v>
      </c>
      <c r="D21" s="10" t="s">
        <v>9</v>
      </c>
      <c r="E21" s="23">
        <v>200</v>
      </c>
      <c r="F21" s="20">
        <f t="shared" si="0"/>
        <v>20200</v>
      </c>
      <c r="G21" s="65"/>
      <c r="H21" s="21">
        <v>452</v>
      </c>
      <c r="I21" s="18" t="s">
        <v>28</v>
      </c>
      <c r="J21" s="10">
        <v>1216</v>
      </c>
      <c r="K21" s="10" t="s">
        <v>10</v>
      </c>
      <c r="L21" s="20">
        <v>0.01</v>
      </c>
      <c r="M21" s="22">
        <f t="shared" si="1"/>
        <v>12.16</v>
      </c>
    </row>
    <row r="22" spans="1:13" x14ac:dyDescent="0.25">
      <c r="A22" s="17">
        <v>472</v>
      </c>
      <c r="B22" s="18" t="s">
        <v>48</v>
      </c>
      <c r="C22" s="10">
        <v>15</v>
      </c>
      <c r="D22" s="10" t="s">
        <v>9</v>
      </c>
      <c r="E22" s="23">
        <v>200</v>
      </c>
      <c r="F22" s="20">
        <f t="shared" si="0"/>
        <v>3000</v>
      </c>
      <c r="G22" s="65"/>
      <c r="H22" s="21">
        <v>470</v>
      </c>
      <c r="I22" s="18" t="s">
        <v>11</v>
      </c>
      <c r="J22" s="10">
        <v>5</v>
      </c>
      <c r="K22" s="10" t="s">
        <v>9</v>
      </c>
      <c r="L22" s="25">
        <v>250</v>
      </c>
      <c r="M22" s="22">
        <f t="shared" si="1"/>
        <v>1250</v>
      </c>
    </row>
    <row r="23" spans="1:13" x14ac:dyDescent="0.25">
      <c r="A23" s="17">
        <v>697.1</v>
      </c>
      <c r="B23" s="18" t="s">
        <v>12</v>
      </c>
      <c r="C23" s="10">
        <v>1</v>
      </c>
      <c r="D23" s="10" t="s">
        <v>3</v>
      </c>
      <c r="E23" s="26">
        <v>100</v>
      </c>
      <c r="F23" s="20">
        <f t="shared" si="0"/>
        <v>100</v>
      </c>
      <c r="G23" s="65"/>
      <c r="H23" s="21">
        <v>472</v>
      </c>
      <c r="I23" s="18" t="s">
        <v>48</v>
      </c>
      <c r="J23" s="10">
        <v>15</v>
      </c>
      <c r="K23" s="10" t="s">
        <v>9</v>
      </c>
      <c r="L23" s="23">
        <v>250</v>
      </c>
      <c r="M23" s="22">
        <f t="shared" si="1"/>
        <v>3750</v>
      </c>
    </row>
    <row r="24" spans="1:13" x14ac:dyDescent="0.25">
      <c r="A24" s="17">
        <v>701.2</v>
      </c>
      <c r="B24" s="18" t="s">
        <v>46</v>
      </c>
      <c r="C24" s="10">
        <v>21</v>
      </c>
      <c r="D24" s="10" t="s">
        <v>6</v>
      </c>
      <c r="E24" s="25">
        <v>350</v>
      </c>
      <c r="F24" s="20">
        <f t="shared" si="0"/>
        <v>7350</v>
      </c>
      <c r="G24" s="65"/>
      <c r="H24" s="21">
        <v>697.1</v>
      </c>
      <c r="I24" s="18" t="s">
        <v>12</v>
      </c>
      <c r="J24" s="10">
        <v>1</v>
      </c>
      <c r="K24" s="10" t="s">
        <v>3</v>
      </c>
      <c r="L24" s="20">
        <v>100</v>
      </c>
      <c r="M24" s="22">
        <f t="shared" si="1"/>
        <v>100</v>
      </c>
    </row>
    <row r="25" spans="1:13" x14ac:dyDescent="0.25">
      <c r="A25" s="17">
        <v>702</v>
      </c>
      <c r="B25" s="18" t="s">
        <v>29</v>
      </c>
      <c r="C25" s="10">
        <v>252</v>
      </c>
      <c r="D25" s="10" t="s">
        <v>9</v>
      </c>
      <c r="E25" s="23">
        <v>250</v>
      </c>
      <c r="F25" s="20">
        <f t="shared" si="0"/>
        <v>63000</v>
      </c>
      <c r="G25" s="65"/>
      <c r="H25" s="21">
        <v>701.2</v>
      </c>
      <c r="I25" s="18" t="s">
        <v>46</v>
      </c>
      <c r="J25" s="10">
        <v>1</v>
      </c>
      <c r="K25" s="10" t="s">
        <v>6</v>
      </c>
      <c r="L25" s="25">
        <v>200</v>
      </c>
      <c r="M25" s="22">
        <f t="shared" si="1"/>
        <v>200</v>
      </c>
    </row>
    <row r="26" spans="1:13" x14ac:dyDescent="0.25">
      <c r="A26" s="17">
        <v>715</v>
      </c>
      <c r="B26" s="18" t="s">
        <v>30</v>
      </c>
      <c r="C26" s="10">
        <v>1</v>
      </c>
      <c r="D26" s="10" t="s">
        <v>3</v>
      </c>
      <c r="E26" s="23">
        <v>150</v>
      </c>
      <c r="F26" s="20">
        <f t="shared" si="0"/>
        <v>150</v>
      </c>
      <c r="G26" s="65"/>
      <c r="H26" s="21">
        <v>702</v>
      </c>
      <c r="I26" s="18" t="s">
        <v>29</v>
      </c>
      <c r="J26" s="10">
        <v>7</v>
      </c>
      <c r="K26" s="10" t="s">
        <v>9</v>
      </c>
      <c r="L26" s="25">
        <v>250</v>
      </c>
      <c r="M26" s="22">
        <f t="shared" si="1"/>
        <v>1750</v>
      </c>
    </row>
    <row r="27" spans="1:13" x14ac:dyDescent="0.25">
      <c r="A27" s="17">
        <v>751</v>
      </c>
      <c r="B27" s="18" t="s">
        <v>31</v>
      </c>
      <c r="C27" s="10">
        <v>10</v>
      </c>
      <c r="D27" s="10" t="s">
        <v>1</v>
      </c>
      <c r="E27" s="23">
        <v>200</v>
      </c>
      <c r="F27" s="20">
        <f t="shared" si="0"/>
        <v>2000</v>
      </c>
      <c r="G27" s="65"/>
      <c r="H27" s="21">
        <v>715</v>
      </c>
      <c r="I27" s="18" t="s">
        <v>30</v>
      </c>
      <c r="J27" s="10">
        <v>1</v>
      </c>
      <c r="K27" s="10" t="s">
        <v>3</v>
      </c>
      <c r="L27" s="25">
        <v>150</v>
      </c>
      <c r="M27" s="22">
        <f t="shared" si="1"/>
        <v>150</v>
      </c>
    </row>
    <row r="28" spans="1:13" x14ac:dyDescent="0.25">
      <c r="A28" s="17">
        <v>765</v>
      </c>
      <c r="B28" s="18" t="s">
        <v>13</v>
      </c>
      <c r="C28" s="10">
        <v>100</v>
      </c>
      <c r="D28" s="10" t="s">
        <v>6</v>
      </c>
      <c r="E28" s="23">
        <v>2</v>
      </c>
      <c r="F28" s="20">
        <f t="shared" si="0"/>
        <v>200</v>
      </c>
      <c r="G28" s="65"/>
      <c r="H28" s="21">
        <v>751</v>
      </c>
      <c r="I28" s="18" t="s">
        <v>31</v>
      </c>
      <c r="J28" s="10">
        <v>10</v>
      </c>
      <c r="K28" s="10" t="s">
        <v>1</v>
      </c>
      <c r="L28" s="25">
        <v>150</v>
      </c>
      <c r="M28" s="22">
        <f t="shared" si="1"/>
        <v>1500</v>
      </c>
    </row>
    <row r="29" spans="1:13" x14ac:dyDescent="0.25">
      <c r="A29" s="17">
        <v>765.2</v>
      </c>
      <c r="B29" s="18" t="s">
        <v>32</v>
      </c>
      <c r="C29" s="10">
        <v>100</v>
      </c>
      <c r="D29" s="10" t="s">
        <v>6</v>
      </c>
      <c r="E29" s="23">
        <v>2</v>
      </c>
      <c r="F29" s="20">
        <f t="shared" si="0"/>
        <v>200</v>
      </c>
      <c r="G29" s="65"/>
      <c r="H29" s="21">
        <v>765</v>
      </c>
      <c r="I29" s="18" t="s">
        <v>13</v>
      </c>
      <c r="J29" s="10">
        <v>100</v>
      </c>
      <c r="K29" s="10" t="s">
        <v>6</v>
      </c>
      <c r="L29" s="25">
        <v>2</v>
      </c>
      <c r="M29" s="22">
        <f t="shared" si="1"/>
        <v>200</v>
      </c>
    </row>
    <row r="30" spans="1:13" x14ac:dyDescent="0.25">
      <c r="A30" s="17">
        <v>767.31</v>
      </c>
      <c r="B30" s="18" t="s">
        <v>14</v>
      </c>
      <c r="C30" s="10">
        <v>200</v>
      </c>
      <c r="D30" s="10" t="s">
        <v>6</v>
      </c>
      <c r="E30" s="23">
        <v>4</v>
      </c>
      <c r="F30" s="20">
        <f t="shared" si="0"/>
        <v>800</v>
      </c>
      <c r="G30" s="65"/>
      <c r="H30" s="21">
        <v>765.2</v>
      </c>
      <c r="I30" s="18" t="s">
        <v>32</v>
      </c>
      <c r="J30" s="10">
        <v>100</v>
      </c>
      <c r="K30" s="10" t="s">
        <v>6</v>
      </c>
      <c r="L30" s="25">
        <v>2</v>
      </c>
      <c r="M30" s="22">
        <f t="shared" si="1"/>
        <v>200</v>
      </c>
    </row>
    <row r="31" spans="1:13" x14ac:dyDescent="0.25">
      <c r="A31" s="17">
        <v>864.04</v>
      </c>
      <c r="B31" s="18" t="s">
        <v>33</v>
      </c>
      <c r="C31" s="10">
        <v>1</v>
      </c>
      <c r="D31" s="10" t="s">
        <v>15</v>
      </c>
      <c r="E31" s="19">
        <v>7.5</v>
      </c>
      <c r="F31" s="20">
        <f t="shared" si="0"/>
        <v>7.5</v>
      </c>
      <c r="G31" s="65"/>
      <c r="H31" s="21">
        <v>767.31</v>
      </c>
      <c r="I31" s="18" t="s">
        <v>14</v>
      </c>
      <c r="J31" s="10">
        <v>200</v>
      </c>
      <c r="K31" s="10" t="s">
        <v>6</v>
      </c>
      <c r="L31" s="25">
        <v>4</v>
      </c>
      <c r="M31" s="22">
        <f t="shared" si="1"/>
        <v>800</v>
      </c>
    </row>
    <row r="32" spans="1:13" x14ac:dyDescent="0.25">
      <c r="A32" s="17">
        <v>866.10599999999999</v>
      </c>
      <c r="B32" s="18" t="s">
        <v>34</v>
      </c>
      <c r="C32" s="10">
        <v>5460</v>
      </c>
      <c r="D32" s="10" t="s">
        <v>4</v>
      </c>
      <c r="E32" s="19">
        <v>1.1499999999999999</v>
      </c>
      <c r="F32" s="20">
        <f t="shared" si="0"/>
        <v>6278.9999999999991</v>
      </c>
      <c r="G32" s="65"/>
      <c r="H32" s="21">
        <v>864.04</v>
      </c>
      <c r="I32" s="18" t="s">
        <v>33</v>
      </c>
      <c r="J32" s="10">
        <v>100</v>
      </c>
      <c r="K32" s="10" t="s">
        <v>15</v>
      </c>
      <c r="L32" s="19">
        <v>7.5</v>
      </c>
      <c r="M32" s="22">
        <f t="shared" si="1"/>
        <v>750</v>
      </c>
    </row>
    <row r="33" spans="1:13" x14ac:dyDescent="0.25">
      <c r="A33" s="17">
        <v>866.11199999999997</v>
      </c>
      <c r="B33" s="18" t="s">
        <v>35</v>
      </c>
      <c r="C33" s="10">
        <v>80</v>
      </c>
      <c r="D33" s="10" t="s">
        <v>4</v>
      </c>
      <c r="E33" s="19">
        <v>5.65</v>
      </c>
      <c r="F33" s="20">
        <f t="shared" si="0"/>
        <v>452</v>
      </c>
      <c r="G33" s="65"/>
      <c r="H33" s="21">
        <v>866.10599999999999</v>
      </c>
      <c r="I33" s="18" t="s">
        <v>34</v>
      </c>
      <c r="J33" s="10">
        <v>7350</v>
      </c>
      <c r="K33" s="10" t="s">
        <v>4</v>
      </c>
      <c r="L33" s="20">
        <v>1.1499999999999999</v>
      </c>
      <c r="M33" s="22">
        <f t="shared" si="1"/>
        <v>8452.5</v>
      </c>
    </row>
    <row r="34" spans="1:13" x14ac:dyDescent="0.25">
      <c r="A34" s="17">
        <v>867.10599999999999</v>
      </c>
      <c r="B34" s="18" t="s">
        <v>36</v>
      </c>
      <c r="C34" s="10">
        <v>5460</v>
      </c>
      <c r="D34" s="10" t="s">
        <v>4</v>
      </c>
      <c r="E34" s="23">
        <v>1.1499999999999999</v>
      </c>
      <c r="F34" s="20">
        <f t="shared" si="0"/>
        <v>6278.9999999999991</v>
      </c>
      <c r="G34" s="65"/>
      <c r="H34" s="21">
        <v>866.11199999999997</v>
      </c>
      <c r="I34" s="18" t="s">
        <v>35</v>
      </c>
      <c r="J34" s="10">
        <v>100</v>
      </c>
      <c r="K34" s="10" t="s">
        <v>4</v>
      </c>
      <c r="L34" s="19">
        <v>5.65</v>
      </c>
      <c r="M34" s="22">
        <f t="shared" si="1"/>
        <v>565</v>
      </c>
    </row>
    <row r="35" spans="1:13" x14ac:dyDescent="0.25">
      <c r="A35" s="17">
        <v>874.2</v>
      </c>
      <c r="B35" s="18" t="s">
        <v>37</v>
      </c>
      <c r="C35" s="10">
        <v>1</v>
      </c>
      <c r="D35" s="10" t="s">
        <v>3</v>
      </c>
      <c r="E35" s="19">
        <v>200</v>
      </c>
      <c r="F35" s="20">
        <f t="shared" si="0"/>
        <v>200</v>
      </c>
      <c r="G35" s="65"/>
      <c r="H35" s="21">
        <v>867.10599999999999</v>
      </c>
      <c r="I35" s="18" t="s">
        <v>36</v>
      </c>
      <c r="J35" s="10">
        <v>7350</v>
      </c>
      <c r="K35" s="10" t="s">
        <v>4</v>
      </c>
      <c r="L35" s="25">
        <v>1.1499999999999999</v>
      </c>
      <c r="M35" s="22">
        <f t="shared" si="1"/>
        <v>8452.5</v>
      </c>
    </row>
    <row r="36" spans="1:13" x14ac:dyDescent="0.25">
      <c r="A36" s="27">
        <v>999</v>
      </c>
      <c r="B36" s="28" t="s">
        <v>16</v>
      </c>
      <c r="C36" s="29">
        <v>400</v>
      </c>
      <c r="D36" s="29" t="s">
        <v>38</v>
      </c>
      <c r="E36" s="30">
        <v>53</v>
      </c>
      <c r="F36" s="31">
        <f t="shared" si="0"/>
        <v>21200</v>
      </c>
      <c r="G36" s="65"/>
      <c r="H36" s="21">
        <v>874.2</v>
      </c>
      <c r="I36" s="18" t="s">
        <v>37</v>
      </c>
      <c r="J36" s="10">
        <v>1</v>
      </c>
      <c r="K36" s="10" t="s">
        <v>3</v>
      </c>
      <c r="L36" s="20">
        <v>200</v>
      </c>
      <c r="M36" s="22">
        <f t="shared" si="1"/>
        <v>200</v>
      </c>
    </row>
    <row r="37" spans="1:13" x14ac:dyDescent="0.25">
      <c r="A37" s="17"/>
      <c r="B37" s="18"/>
      <c r="C37" s="10"/>
      <c r="D37" s="10"/>
      <c r="E37" s="19"/>
      <c r="F37" s="20"/>
      <c r="G37" s="65"/>
      <c r="H37" s="32">
        <v>999</v>
      </c>
      <c r="I37" s="28" t="s">
        <v>16</v>
      </c>
      <c r="J37" s="29">
        <v>400</v>
      </c>
      <c r="K37" s="29" t="s">
        <v>38</v>
      </c>
      <c r="L37" s="31">
        <v>53</v>
      </c>
      <c r="M37" s="33">
        <f t="shared" si="1"/>
        <v>21200</v>
      </c>
    </row>
    <row r="38" spans="1:13" x14ac:dyDescent="0.25">
      <c r="A38" s="17"/>
      <c r="B38" s="18"/>
      <c r="C38" s="34"/>
      <c r="D38" s="34"/>
      <c r="E38" s="35" t="s">
        <v>44</v>
      </c>
      <c r="F38" s="36">
        <f>SUM(F3:F36)</f>
        <v>377502.62</v>
      </c>
      <c r="G38" s="65"/>
      <c r="H38" s="21"/>
      <c r="I38" s="18"/>
      <c r="J38" s="10"/>
      <c r="K38" s="10"/>
      <c r="L38" s="20"/>
      <c r="M38" s="22"/>
    </row>
    <row r="39" spans="1:13" ht="15.75" thickBot="1" x14ac:dyDescent="0.3">
      <c r="A39" s="37"/>
      <c r="B39" s="38"/>
      <c r="C39" s="39"/>
      <c r="D39" s="39"/>
      <c r="E39" s="40"/>
      <c r="F39" s="41"/>
      <c r="G39" s="42"/>
      <c r="H39" s="43"/>
      <c r="I39" s="38"/>
      <c r="J39" s="44"/>
      <c r="K39" s="44"/>
      <c r="L39" s="45" t="s">
        <v>44</v>
      </c>
      <c r="M39" s="46">
        <f>SUM(M3:M37)</f>
        <v>204503.22</v>
      </c>
    </row>
    <row r="40" spans="1:13" ht="15.75" thickBot="1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2" t="s">
        <v>51</v>
      </c>
      <c r="M40" s="53">
        <f>F38+M39</f>
        <v>582005.84</v>
      </c>
    </row>
    <row r="41" spans="1:13" x14ac:dyDescent="0.25">
      <c r="J41" s="2"/>
      <c r="K41" s="2"/>
      <c r="L41" s="3"/>
      <c r="M41" s="3"/>
    </row>
    <row r="42" spans="1:13" x14ac:dyDescent="0.25">
      <c r="E42" s="9"/>
      <c r="F42" s="8"/>
      <c r="J42" s="2"/>
      <c r="K42" s="2"/>
      <c r="L42" s="3"/>
      <c r="M42" s="3"/>
    </row>
    <row r="43" spans="1:13" x14ac:dyDescent="0.25">
      <c r="J43" s="2"/>
      <c r="K43" s="2"/>
      <c r="L43" s="3"/>
      <c r="M43" s="3"/>
    </row>
    <row r="44" spans="1:13" x14ac:dyDescent="0.25">
      <c r="J44" s="2"/>
      <c r="K44" s="2"/>
      <c r="L44" s="3"/>
      <c r="M44" s="3"/>
    </row>
    <row r="45" spans="1:13" x14ac:dyDescent="0.25">
      <c r="J45" s="2"/>
      <c r="K45" s="2"/>
      <c r="L45" s="3"/>
      <c r="M45" s="3"/>
    </row>
    <row r="46" spans="1:13" x14ac:dyDescent="0.25">
      <c r="J46" s="2"/>
      <c r="K46" s="2"/>
      <c r="L46" s="3"/>
      <c r="M46" s="3"/>
    </row>
    <row r="47" spans="1:13" x14ac:dyDescent="0.25">
      <c r="J47" s="2"/>
      <c r="K47" s="2"/>
      <c r="L47" s="3"/>
      <c r="M47" s="3"/>
    </row>
    <row r="48" spans="1:13" x14ac:dyDescent="0.25">
      <c r="J48" s="2"/>
      <c r="K48" s="2"/>
      <c r="L48" s="3"/>
      <c r="M48" s="3"/>
    </row>
    <row r="49" spans="10:13" x14ac:dyDescent="0.25">
      <c r="J49" s="2"/>
      <c r="K49" s="2"/>
      <c r="L49" s="3"/>
      <c r="M49" s="3"/>
    </row>
    <row r="50" spans="10:13" x14ac:dyDescent="0.25">
      <c r="J50" s="2"/>
      <c r="K50" s="2"/>
      <c r="L50" s="3"/>
      <c r="M50" s="3"/>
    </row>
    <row r="51" spans="10:13" x14ac:dyDescent="0.25">
      <c r="J51" s="2"/>
      <c r="K51" s="2"/>
      <c r="L51" s="3"/>
      <c r="M51" s="3"/>
    </row>
    <row r="52" spans="10:13" x14ac:dyDescent="0.25">
      <c r="J52" s="2"/>
      <c r="K52" s="2"/>
      <c r="L52" s="3"/>
      <c r="M52" s="3"/>
    </row>
    <row r="53" spans="10:13" x14ac:dyDescent="0.25">
      <c r="J53" s="2"/>
      <c r="K53" s="2"/>
      <c r="L53" s="3"/>
      <c r="M53" s="3"/>
    </row>
    <row r="54" spans="10:13" x14ac:dyDescent="0.25">
      <c r="J54" s="2"/>
      <c r="K54" s="2"/>
      <c r="L54" s="3"/>
      <c r="M54" s="3"/>
    </row>
    <row r="55" spans="10:13" x14ac:dyDescent="0.25">
      <c r="J55" s="2"/>
      <c r="K55" s="2"/>
      <c r="L55" s="3"/>
      <c r="M55" s="3"/>
    </row>
    <row r="56" spans="10:13" x14ac:dyDescent="0.25">
      <c r="J56" s="2"/>
      <c r="K56" s="2"/>
      <c r="L56" s="6"/>
      <c r="M56" s="3"/>
    </row>
    <row r="57" spans="10:13" x14ac:dyDescent="0.25">
      <c r="J57" s="2"/>
      <c r="K57" s="2"/>
      <c r="L57" s="3"/>
      <c r="M57" s="3"/>
    </row>
    <row r="58" spans="10:13" x14ac:dyDescent="0.25">
      <c r="J58" s="2"/>
      <c r="K58" s="2"/>
      <c r="L58" s="6"/>
      <c r="M58" s="3"/>
    </row>
    <row r="59" spans="10:13" x14ac:dyDescent="0.25">
      <c r="J59" s="2"/>
      <c r="K59" s="2"/>
      <c r="L59" s="6"/>
      <c r="M59" s="3"/>
    </row>
    <row r="60" spans="10:13" x14ac:dyDescent="0.25">
      <c r="J60" s="2"/>
      <c r="K60" s="2"/>
      <c r="L60" s="6"/>
      <c r="M60" s="3"/>
    </row>
    <row r="61" spans="10:13" x14ac:dyDescent="0.25">
      <c r="J61" s="2"/>
      <c r="K61" s="2"/>
      <c r="L61" s="6"/>
      <c r="M61" s="3"/>
    </row>
    <row r="62" spans="10:13" x14ac:dyDescent="0.25">
      <c r="J62" s="2"/>
      <c r="K62" s="2"/>
      <c r="L62" s="6"/>
      <c r="M62" s="3"/>
    </row>
    <row r="63" spans="10:13" x14ac:dyDescent="0.25">
      <c r="J63" s="2"/>
      <c r="K63" s="2"/>
      <c r="L63" s="6"/>
      <c r="M63" s="3"/>
    </row>
    <row r="64" spans="10:13" x14ac:dyDescent="0.25">
      <c r="J64" s="2"/>
      <c r="K64" s="2"/>
      <c r="L64" s="3"/>
      <c r="M64" s="3"/>
    </row>
    <row r="65" spans="10:13" x14ac:dyDescent="0.25">
      <c r="J65" s="2"/>
      <c r="K65" s="2"/>
      <c r="L65" s="3"/>
      <c r="M65" s="3"/>
    </row>
    <row r="66" spans="10:13" x14ac:dyDescent="0.25">
      <c r="J66" s="2"/>
      <c r="K66" s="2"/>
      <c r="L66" s="3"/>
      <c r="M66" s="3"/>
    </row>
    <row r="67" spans="10:13" x14ac:dyDescent="0.25">
      <c r="J67" s="2"/>
      <c r="K67" s="2"/>
      <c r="L67" s="6"/>
      <c r="M67" s="3"/>
    </row>
    <row r="68" spans="10:13" x14ac:dyDescent="0.25">
      <c r="J68" s="2"/>
      <c r="K68" s="2"/>
      <c r="L68" s="3"/>
      <c r="M68" s="3"/>
    </row>
    <row r="69" spans="10:13" x14ac:dyDescent="0.25">
      <c r="J69" s="2"/>
      <c r="K69" s="2"/>
      <c r="L69" s="3"/>
      <c r="M69" s="3"/>
    </row>
    <row r="70" spans="10:13" x14ac:dyDescent="0.25">
      <c r="J70" s="2"/>
      <c r="K70" s="2"/>
      <c r="L70" s="3"/>
      <c r="M70" s="3"/>
    </row>
    <row r="71" spans="10:13" x14ac:dyDescent="0.25">
      <c r="J71" s="2"/>
      <c r="K71" s="2"/>
      <c r="L71" s="4"/>
      <c r="M71" s="4"/>
    </row>
  </sheetData>
  <sheetProtection algorithmName="SHA-512" hashValue="ArHbUYcJvJmrIi+0mnYP6YEDxJzuES0q7z/lsxAAHQAFRsS1CswflvhiaBpyoac9pfHXLCllIeO7GWuAEU9oQA==" saltValue="XHZwcw3eENB6xBPSQwLACQ==" spinCount="100000" sheet="1" formatCells="0" formatColumns="0" formatRows="0" insertColumns="0" insertRows="0" insertHyperlinks="0" deleteColumns="0" deleteRows="0" sort="0" autoFilter="0" pivotTables="0"/>
  <mergeCells count="3">
    <mergeCell ref="A1:F1"/>
    <mergeCell ref="G1:G38"/>
    <mergeCell ref="H1:M1"/>
  </mergeCells>
  <pageMargins left="0.25" right="0.25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workbookViewId="0">
      <selection activeCell="B22" sqref="B22"/>
    </sheetView>
  </sheetViews>
  <sheetFormatPr defaultRowHeight="15" x14ac:dyDescent="0.25"/>
  <cols>
    <col min="1" max="1" width="8.7109375" style="1" customWidth="1"/>
    <col min="2" max="2" width="55.7109375" style="1" customWidth="1"/>
    <col min="3" max="4" width="7.7109375" style="2" customWidth="1"/>
    <col min="5" max="5" width="10.7109375" style="7" customWidth="1"/>
    <col min="6" max="6" width="14.7109375" style="3" customWidth="1"/>
    <col min="7" max="7" width="2.7109375" style="1" customWidth="1"/>
    <col min="8" max="8" width="8.7109375" style="1" customWidth="1"/>
    <col min="9" max="9" width="57.7109375" style="1" customWidth="1"/>
    <col min="10" max="11" width="7.7109375" style="1" customWidth="1"/>
    <col min="12" max="12" width="10.7109375" style="1" customWidth="1"/>
    <col min="13" max="13" width="14.7109375" style="1" customWidth="1"/>
    <col min="14" max="16384" width="9.140625" style="1"/>
  </cols>
  <sheetData>
    <row r="1" spans="1:13" s="54" customFormat="1" ht="19.5" thickBot="1" x14ac:dyDescent="0.35">
      <c r="A1" s="68" t="s">
        <v>55</v>
      </c>
      <c r="B1" s="66"/>
      <c r="C1" s="66"/>
      <c r="D1" s="66"/>
      <c r="E1" s="66"/>
      <c r="F1" s="66"/>
      <c r="G1" s="64"/>
      <c r="H1" s="66" t="s">
        <v>50</v>
      </c>
      <c r="I1" s="66"/>
      <c r="J1" s="66"/>
      <c r="K1" s="66"/>
      <c r="L1" s="66"/>
      <c r="M1" s="67"/>
    </row>
    <row r="2" spans="1:13" s="5" customFormat="1" ht="30.75" customHeight="1" thickTop="1" x14ac:dyDescent="0.25">
      <c r="A2" s="11" t="s">
        <v>42</v>
      </c>
      <c r="B2" s="12" t="s">
        <v>43</v>
      </c>
      <c r="C2" s="12" t="s">
        <v>52</v>
      </c>
      <c r="D2" s="12" t="s">
        <v>39</v>
      </c>
      <c r="E2" s="13" t="s">
        <v>40</v>
      </c>
      <c r="F2" s="14" t="s">
        <v>41</v>
      </c>
      <c r="G2" s="65"/>
      <c r="H2" s="15" t="s">
        <v>42</v>
      </c>
      <c r="I2" s="12" t="s">
        <v>43</v>
      </c>
      <c r="J2" s="12" t="s">
        <v>52</v>
      </c>
      <c r="K2" s="12" t="s">
        <v>39</v>
      </c>
      <c r="L2" s="14" t="s">
        <v>40</v>
      </c>
      <c r="M2" s="16" t="s">
        <v>41</v>
      </c>
    </row>
    <row r="3" spans="1:13" x14ac:dyDescent="0.25">
      <c r="A3" s="17">
        <v>105</v>
      </c>
      <c r="B3" s="18" t="s">
        <v>49</v>
      </c>
      <c r="C3" s="10">
        <v>1</v>
      </c>
      <c r="D3" s="10" t="s">
        <v>3</v>
      </c>
      <c r="E3" s="19">
        <v>750</v>
      </c>
      <c r="F3" s="20">
        <f>+C3*E3</f>
        <v>750</v>
      </c>
      <c r="G3" s="65"/>
      <c r="H3" s="21">
        <v>105</v>
      </c>
      <c r="I3" s="18" t="s">
        <v>49</v>
      </c>
      <c r="J3" s="10">
        <v>1</v>
      </c>
      <c r="K3" s="10" t="s">
        <v>3</v>
      </c>
      <c r="L3" s="19">
        <v>750</v>
      </c>
      <c r="M3" s="22">
        <f>+J3*L3</f>
        <v>750</v>
      </c>
    </row>
    <row r="4" spans="1:13" x14ac:dyDescent="0.25">
      <c r="A4" s="17">
        <v>120</v>
      </c>
      <c r="B4" s="18" t="s">
        <v>0</v>
      </c>
      <c r="C4" s="10">
        <v>1455</v>
      </c>
      <c r="D4" s="10" t="s">
        <v>1</v>
      </c>
      <c r="E4" s="19">
        <v>60</v>
      </c>
      <c r="F4" s="20">
        <f>+C4*E4</f>
        <v>87300</v>
      </c>
      <c r="G4" s="65"/>
      <c r="H4" s="21">
        <v>120</v>
      </c>
      <c r="I4" s="18" t="s">
        <v>0</v>
      </c>
      <c r="J4" s="10">
        <v>1</v>
      </c>
      <c r="K4" s="10" t="s">
        <v>1</v>
      </c>
      <c r="L4" s="19">
        <v>60</v>
      </c>
      <c r="M4" s="22">
        <f>+J4*L4</f>
        <v>60</v>
      </c>
    </row>
    <row r="5" spans="1:13" x14ac:dyDescent="0.25">
      <c r="A5" s="17">
        <v>120.1</v>
      </c>
      <c r="B5" s="18" t="s">
        <v>17</v>
      </c>
      <c r="C5" s="10">
        <v>5</v>
      </c>
      <c r="D5" s="10" t="s">
        <v>1</v>
      </c>
      <c r="E5" s="23">
        <v>75</v>
      </c>
      <c r="F5" s="20">
        <f t="shared" ref="F5:F36" si="0">+C5*E5</f>
        <v>375</v>
      </c>
      <c r="G5" s="65"/>
      <c r="H5" s="21">
        <v>120.1</v>
      </c>
      <c r="I5" s="18" t="s">
        <v>17</v>
      </c>
      <c r="J5" s="10">
        <v>1</v>
      </c>
      <c r="K5" s="10" t="s">
        <v>1</v>
      </c>
      <c r="L5" s="23">
        <v>50</v>
      </c>
      <c r="M5" s="22">
        <f t="shared" ref="M5:M37" si="1">+J5*L5</f>
        <v>50</v>
      </c>
    </row>
    <row r="6" spans="1:13" x14ac:dyDescent="0.25">
      <c r="A6" s="17">
        <v>121</v>
      </c>
      <c r="B6" s="18" t="s">
        <v>2</v>
      </c>
      <c r="C6" s="10">
        <v>5</v>
      </c>
      <c r="D6" s="10" t="s">
        <v>1</v>
      </c>
      <c r="E6" s="23">
        <v>75</v>
      </c>
      <c r="F6" s="20">
        <f t="shared" si="0"/>
        <v>375</v>
      </c>
      <c r="G6" s="65"/>
      <c r="H6" s="21">
        <v>121</v>
      </c>
      <c r="I6" s="18" t="s">
        <v>2</v>
      </c>
      <c r="J6" s="10">
        <v>1</v>
      </c>
      <c r="K6" s="10" t="s">
        <v>1</v>
      </c>
      <c r="L6" s="23">
        <v>75</v>
      </c>
      <c r="M6" s="22">
        <f t="shared" si="1"/>
        <v>75</v>
      </c>
    </row>
    <row r="7" spans="1:13" x14ac:dyDescent="0.25">
      <c r="A7" s="17">
        <v>151</v>
      </c>
      <c r="B7" s="18" t="s">
        <v>47</v>
      </c>
      <c r="C7" s="10">
        <v>10</v>
      </c>
      <c r="D7" s="10" t="s">
        <v>1</v>
      </c>
      <c r="E7" s="23">
        <v>50</v>
      </c>
      <c r="F7" s="20">
        <f t="shared" si="0"/>
        <v>500</v>
      </c>
      <c r="G7" s="65"/>
      <c r="H7" s="21">
        <v>150</v>
      </c>
      <c r="I7" s="18" t="s">
        <v>47</v>
      </c>
      <c r="J7" s="10">
        <v>1</v>
      </c>
      <c r="K7" s="10" t="s">
        <v>1</v>
      </c>
      <c r="L7" s="23">
        <v>50</v>
      </c>
      <c r="M7" s="22">
        <f t="shared" si="1"/>
        <v>50</v>
      </c>
    </row>
    <row r="8" spans="1:13" x14ac:dyDescent="0.25">
      <c r="A8" s="17">
        <v>220</v>
      </c>
      <c r="B8" s="18" t="s">
        <v>18</v>
      </c>
      <c r="C8" s="10">
        <v>2</v>
      </c>
      <c r="D8" s="10" t="s">
        <v>3</v>
      </c>
      <c r="E8" s="19">
        <v>400</v>
      </c>
      <c r="F8" s="20">
        <f t="shared" si="0"/>
        <v>800</v>
      </c>
      <c r="G8" s="65"/>
      <c r="H8" s="21">
        <v>220</v>
      </c>
      <c r="I8" s="18" t="s">
        <v>18</v>
      </c>
      <c r="J8" s="10">
        <v>1</v>
      </c>
      <c r="K8" s="10" t="s">
        <v>3</v>
      </c>
      <c r="L8" s="19">
        <v>400</v>
      </c>
      <c r="M8" s="22">
        <f t="shared" si="1"/>
        <v>400</v>
      </c>
    </row>
    <row r="9" spans="1:13" x14ac:dyDescent="0.25">
      <c r="A9" s="17">
        <v>220.2</v>
      </c>
      <c r="B9" s="18" t="s">
        <v>19</v>
      </c>
      <c r="C9" s="10">
        <v>8</v>
      </c>
      <c r="D9" s="10" t="s">
        <v>4</v>
      </c>
      <c r="E9" s="19">
        <v>325</v>
      </c>
      <c r="F9" s="20">
        <f t="shared" si="0"/>
        <v>2600</v>
      </c>
      <c r="G9" s="65"/>
      <c r="H9" s="21">
        <v>220.2</v>
      </c>
      <c r="I9" s="18" t="s">
        <v>19</v>
      </c>
      <c r="J9" s="10">
        <v>1</v>
      </c>
      <c r="K9" s="10" t="s">
        <v>4</v>
      </c>
      <c r="L9" s="19">
        <v>325</v>
      </c>
      <c r="M9" s="22">
        <f t="shared" si="1"/>
        <v>325</v>
      </c>
    </row>
    <row r="10" spans="1:13" x14ac:dyDescent="0.25">
      <c r="A10" s="17">
        <v>220.6</v>
      </c>
      <c r="B10" s="18" t="s">
        <v>20</v>
      </c>
      <c r="C10" s="10">
        <v>1</v>
      </c>
      <c r="D10" s="10" t="s">
        <v>4</v>
      </c>
      <c r="E10" s="23">
        <v>325</v>
      </c>
      <c r="F10" s="20">
        <f t="shared" si="0"/>
        <v>325</v>
      </c>
      <c r="G10" s="65"/>
      <c r="H10" s="21">
        <v>220.6</v>
      </c>
      <c r="I10" s="18" t="s">
        <v>20</v>
      </c>
      <c r="J10" s="10">
        <v>1</v>
      </c>
      <c r="K10" s="10" t="s">
        <v>4</v>
      </c>
      <c r="L10" s="23">
        <v>325</v>
      </c>
      <c r="M10" s="22">
        <f t="shared" si="1"/>
        <v>325</v>
      </c>
    </row>
    <row r="11" spans="1:13" x14ac:dyDescent="0.25">
      <c r="A11" s="17">
        <v>220.7</v>
      </c>
      <c r="B11" s="18" t="s">
        <v>21</v>
      </c>
      <c r="C11" s="10">
        <v>21</v>
      </c>
      <c r="D11" s="10" t="s">
        <v>3</v>
      </c>
      <c r="E11" s="19">
        <v>400</v>
      </c>
      <c r="F11" s="20">
        <f t="shared" si="0"/>
        <v>8400</v>
      </c>
      <c r="G11" s="65"/>
      <c r="H11" s="21">
        <v>220.7</v>
      </c>
      <c r="I11" s="18" t="s">
        <v>21</v>
      </c>
      <c r="J11" s="10">
        <v>27</v>
      </c>
      <c r="K11" s="10" t="s">
        <v>3</v>
      </c>
      <c r="L11" s="20">
        <v>400</v>
      </c>
      <c r="M11" s="22">
        <f t="shared" si="1"/>
        <v>10800</v>
      </c>
    </row>
    <row r="12" spans="1:13" x14ac:dyDescent="0.25">
      <c r="A12" s="17">
        <v>222.3</v>
      </c>
      <c r="B12" s="18" t="s">
        <v>22</v>
      </c>
      <c r="C12" s="10">
        <v>21</v>
      </c>
      <c r="D12" s="10" t="s">
        <v>3</v>
      </c>
      <c r="E12" s="19">
        <v>1000</v>
      </c>
      <c r="F12" s="20">
        <f t="shared" si="0"/>
        <v>21000</v>
      </c>
      <c r="G12" s="65"/>
      <c r="H12" s="21">
        <v>222.3</v>
      </c>
      <c r="I12" s="18" t="s">
        <v>22</v>
      </c>
      <c r="J12" s="10">
        <v>11</v>
      </c>
      <c r="K12" s="10" t="s">
        <v>3</v>
      </c>
      <c r="L12" s="20">
        <v>1000</v>
      </c>
      <c r="M12" s="22">
        <f t="shared" si="1"/>
        <v>11000</v>
      </c>
    </row>
    <row r="13" spans="1:13" x14ac:dyDescent="0.25">
      <c r="A13" s="17">
        <v>354</v>
      </c>
      <c r="B13" s="18" t="s">
        <v>23</v>
      </c>
      <c r="C13" s="10">
        <v>16</v>
      </c>
      <c r="D13" s="10" t="s">
        <v>3</v>
      </c>
      <c r="E13" s="19">
        <v>325</v>
      </c>
      <c r="F13" s="20">
        <f t="shared" si="0"/>
        <v>5200</v>
      </c>
      <c r="G13" s="65"/>
      <c r="H13" s="21">
        <v>354</v>
      </c>
      <c r="I13" s="18" t="s">
        <v>23</v>
      </c>
      <c r="J13" s="10">
        <v>1</v>
      </c>
      <c r="K13" s="10" t="s">
        <v>3</v>
      </c>
      <c r="L13" s="19">
        <v>325</v>
      </c>
      <c r="M13" s="22">
        <f t="shared" si="1"/>
        <v>325</v>
      </c>
    </row>
    <row r="14" spans="1:13" x14ac:dyDescent="0.25">
      <c r="A14" s="17">
        <v>357</v>
      </c>
      <c r="B14" s="18" t="s">
        <v>5</v>
      </c>
      <c r="C14" s="10">
        <v>16</v>
      </c>
      <c r="D14" s="10" t="s">
        <v>3</v>
      </c>
      <c r="E14" s="19">
        <v>245</v>
      </c>
      <c r="F14" s="20">
        <f t="shared" si="0"/>
        <v>3920</v>
      </c>
      <c r="G14" s="65"/>
      <c r="H14" s="21">
        <v>357</v>
      </c>
      <c r="I14" s="18" t="s">
        <v>5</v>
      </c>
      <c r="J14" s="10">
        <v>5</v>
      </c>
      <c r="K14" s="10" t="s">
        <v>3</v>
      </c>
      <c r="L14" s="20">
        <v>245</v>
      </c>
      <c r="M14" s="22">
        <f t="shared" si="1"/>
        <v>1225</v>
      </c>
    </row>
    <row r="15" spans="1:13" x14ac:dyDescent="0.25">
      <c r="A15" s="17">
        <v>415.1</v>
      </c>
      <c r="B15" s="18" t="s">
        <v>24</v>
      </c>
      <c r="C15" s="10">
        <v>11060</v>
      </c>
      <c r="D15" s="10" t="s">
        <v>6</v>
      </c>
      <c r="E15" s="19">
        <v>4.5</v>
      </c>
      <c r="F15" s="20">
        <f t="shared" si="0"/>
        <v>49770</v>
      </c>
      <c r="G15" s="65"/>
      <c r="H15" s="21">
        <v>415.1</v>
      </c>
      <c r="I15" s="18" t="s">
        <v>24</v>
      </c>
      <c r="J15" s="10">
        <v>13022</v>
      </c>
      <c r="K15" s="10" t="s">
        <v>6</v>
      </c>
      <c r="L15" s="20">
        <v>4.5</v>
      </c>
      <c r="M15" s="22">
        <f t="shared" si="1"/>
        <v>58599</v>
      </c>
    </row>
    <row r="16" spans="1:13" x14ac:dyDescent="0.25">
      <c r="A16" s="17">
        <v>443</v>
      </c>
      <c r="B16" s="18" t="s">
        <v>25</v>
      </c>
      <c r="C16" s="10">
        <v>1</v>
      </c>
      <c r="D16" s="10" t="s">
        <v>7</v>
      </c>
      <c r="E16" s="19">
        <v>10</v>
      </c>
      <c r="F16" s="20">
        <f t="shared" si="0"/>
        <v>10</v>
      </c>
      <c r="G16" s="65"/>
      <c r="H16" s="21">
        <v>415.4</v>
      </c>
      <c r="I16" s="24" t="s">
        <v>45</v>
      </c>
      <c r="J16" s="10">
        <v>492</v>
      </c>
      <c r="K16" s="10" t="s">
        <v>6</v>
      </c>
      <c r="L16" s="20">
        <v>4.5</v>
      </c>
      <c r="M16" s="22">
        <f t="shared" si="1"/>
        <v>2214</v>
      </c>
    </row>
    <row r="17" spans="1:13" x14ac:dyDescent="0.25">
      <c r="A17" s="17">
        <v>453</v>
      </c>
      <c r="B17" s="18" t="s">
        <v>8</v>
      </c>
      <c r="C17" s="10">
        <v>2520</v>
      </c>
      <c r="D17" s="10" t="s">
        <v>4</v>
      </c>
      <c r="E17" s="19">
        <v>1</v>
      </c>
      <c r="F17" s="20">
        <f t="shared" si="0"/>
        <v>2520</v>
      </c>
      <c r="G17" s="65"/>
      <c r="H17" s="21">
        <v>443</v>
      </c>
      <c r="I17" s="18" t="s">
        <v>25</v>
      </c>
      <c r="J17" s="10">
        <v>1</v>
      </c>
      <c r="K17" s="10" t="s">
        <v>7</v>
      </c>
      <c r="L17" s="19">
        <v>10</v>
      </c>
      <c r="M17" s="22">
        <f t="shared" si="1"/>
        <v>10</v>
      </c>
    </row>
    <row r="18" spans="1:13" x14ac:dyDescent="0.25">
      <c r="A18" s="17">
        <v>450.22</v>
      </c>
      <c r="B18" s="18" t="s">
        <v>26</v>
      </c>
      <c r="C18" s="10">
        <v>865</v>
      </c>
      <c r="D18" s="10" t="s">
        <v>9</v>
      </c>
      <c r="E18" s="19">
        <v>98</v>
      </c>
      <c r="F18" s="20">
        <f t="shared" si="0"/>
        <v>84770</v>
      </c>
      <c r="G18" s="65"/>
      <c r="H18" s="21">
        <v>453</v>
      </c>
      <c r="I18" s="18" t="s">
        <v>8</v>
      </c>
      <c r="J18" s="10">
        <v>4175</v>
      </c>
      <c r="K18" s="10" t="s">
        <v>4</v>
      </c>
      <c r="L18" s="20">
        <v>1</v>
      </c>
      <c r="M18" s="22">
        <f t="shared" si="1"/>
        <v>4175</v>
      </c>
    </row>
    <row r="19" spans="1:13" x14ac:dyDescent="0.25">
      <c r="A19" s="17">
        <v>450.23</v>
      </c>
      <c r="B19" s="18" t="s">
        <v>27</v>
      </c>
      <c r="C19" s="10">
        <v>865</v>
      </c>
      <c r="D19" s="10" t="s">
        <v>9</v>
      </c>
      <c r="E19" s="19">
        <v>95</v>
      </c>
      <c r="F19" s="20">
        <f t="shared" si="0"/>
        <v>82175</v>
      </c>
      <c r="G19" s="65"/>
      <c r="H19" s="21">
        <v>450.22</v>
      </c>
      <c r="I19" s="18" t="s">
        <v>26</v>
      </c>
      <c r="J19" s="10">
        <v>1075</v>
      </c>
      <c r="K19" s="10" t="s">
        <v>9</v>
      </c>
      <c r="L19" s="20">
        <v>98</v>
      </c>
      <c r="M19" s="22">
        <f t="shared" si="1"/>
        <v>105350</v>
      </c>
    </row>
    <row r="20" spans="1:13" x14ac:dyDescent="0.25">
      <c r="A20" s="17">
        <v>452</v>
      </c>
      <c r="B20" s="18" t="s">
        <v>28</v>
      </c>
      <c r="C20" s="10">
        <v>1991</v>
      </c>
      <c r="D20" s="10" t="s">
        <v>10</v>
      </c>
      <c r="E20" s="19">
        <v>2</v>
      </c>
      <c r="F20" s="20">
        <f t="shared" si="0"/>
        <v>3982</v>
      </c>
      <c r="G20" s="65"/>
      <c r="H20" s="21">
        <v>450.23</v>
      </c>
      <c r="I20" s="18" t="s">
        <v>27</v>
      </c>
      <c r="J20" s="10">
        <v>1</v>
      </c>
      <c r="K20" s="10" t="s">
        <v>9</v>
      </c>
      <c r="L20" s="20">
        <v>95</v>
      </c>
      <c r="M20" s="22">
        <f t="shared" si="1"/>
        <v>95</v>
      </c>
    </row>
    <row r="21" spans="1:13" x14ac:dyDescent="0.25">
      <c r="A21" s="17">
        <v>470</v>
      </c>
      <c r="B21" s="18" t="s">
        <v>11</v>
      </c>
      <c r="C21" s="10">
        <v>101</v>
      </c>
      <c r="D21" s="10" t="s">
        <v>9</v>
      </c>
      <c r="E21" s="23">
        <v>200</v>
      </c>
      <c r="F21" s="20">
        <f t="shared" si="0"/>
        <v>20200</v>
      </c>
      <c r="G21" s="65"/>
      <c r="H21" s="21">
        <v>452</v>
      </c>
      <c r="I21" s="18" t="s">
        <v>28</v>
      </c>
      <c r="J21" s="10">
        <v>1216</v>
      </c>
      <c r="K21" s="10" t="s">
        <v>10</v>
      </c>
      <c r="L21" s="20">
        <v>2</v>
      </c>
      <c r="M21" s="22">
        <f t="shared" si="1"/>
        <v>2432</v>
      </c>
    </row>
    <row r="22" spans="1:13" x14ac:dyDescent="0.25">
      <c r="A22" s="17">
        <v>472</v>
      </c>
      <c r="B22" s="18" t="s">
        <v>48</v>
      </c>
      <c r="C22" s="10">
        <v>15</v>
      </c>
      <c r="D22" s="10" t="s">
        <v>9</v>
      </c>
      <c r="E22" s="23">
        <v>200</v>
      </c>
      <c r="F22" s="20">
        <f t="shared" si="0"/>
        <v>3000</v>
      </c>
      <c r="G22" s="65"/>
      <c r="H22" s="21">
        <v>470</v>
      </c>
      <c r="I22" s="18" t="s">
        <v>11</v>
      </c>
      <c r="J22" s="10">
        <v>5</v>
      </c>
      <c r="K22" s="10" t="s">
        <v>9</v>
      </c>
      <c r="L22" s="25">
        <v>200</v>
      </c>
      <c r="M22" s="22">
        <f t="shared" si="1"/>
        <v>1000</v>
      </c>
    </row>
    <row r="23" spans="1:13" x14ac:dyDescent="0.25">
      <c r="A23" s="17">
        <v>697.1</v>
      </c>
      <c r="B23" s="18" t="s">
        <v>12</v>
      </c>
      <c r="C23" s="10">
        <v>1</v>
      </c>
      <c r="D23" s="10" t="s">
        <v>3</v>
      </c>
      <c r="E23" s="26">
        <v>110</v>
      </c>
      <c r="F23" s="20">
        <f t="shared" si="0"/>
        <v>110</v>
      </c>
      <c r="G23" s="65"/>
      <c r="H23" s="21">
        <v>472</v>
      </c>
      <c r="I23" s="18" t="s">
        <v>48</v>
      </c>
      <c r="J23" s="10">
        <v>15</v>
      </c>
      <c r="K23" s="10" t="s">
        <v>9</v>
      </c>
      <c r="L23" s="23">
        <v>200</v>
      </c>
      <c r="M23" s="22">
        <f t="shared" si="1"/>
        <v>3000</v>
      </c>
    </row>
    <row r="24" spans="1:13" x14ac:dyDescent="0.25">
      <c r="A24" s="17">
        <v>701.2</v>
      </c>
      <c r="B24" s="18" t="s">
        <v>46</v>
      </c>
      <c r="C24" s="10">
        <v>21</v>
      </c>
      <c r="D24" s="10" t="s">
        <v>6</v>
      </c>
      <c r="E24" s="25">
        <v>135</v>
      </c>
      <c r="F24" s="20">
        <f t="shared" si="0"/>
        <v>2835</v>
      </c>
      <c r="G24" s="65"/>
      <c r="H24" s="21">
        <v>697.1</v>
      </c>
      <c r="I24" s="18" t="s">
        <v>12</v>
      </c>
      <c r="J24" s="10">
        <v>1</v>
      </c>
      <c r="K24" s="10" t="s">
        <v>3</v>
      </c>
      <c r="L24" s="20">
        <v>110</v>
      </c>
      <c r="M24" s="22">
        <f t="shared" si="1"/>
        <v>110</v>
      </c>
    </row>
    <row r="25" spans="1:13" x14ac:dyDescent="0.25">
      <c r="A25" s="17">
        <v>702</v>
      </c>
      <c r="B25" s="18" t="s">
        <v>29</v>
      </c>
      <c r="C25" s="10">
        <v>252</v>
      </c>
      <c r="D25" s="10" t="s">
        <v>9</v>
      </c>
      <c r="E25" s="23">
        <v>200</v>
      </c>
      <c r="F25" s="20">
        <f t="shared" si="0"/>
        <v>50400</v>
      </c>
      <c r="G25" s="65"/>
      <c r="H25" s="21">
        <v>701.2</v>
      </c>
      <c r="I25" s="18" t="s">
        <v>46</v>
      </c>
      <c r="J25" s="10">
        <v>1</v>
      </c>
      <c r="K25" s="10" t="s">
        <v>6</v>
      </c>
      <c r="L25" s="25">
        <v>135</v>
      </c>
      <c r="M25" s="22">
        <f t="shared" si="1"/>
        <v>135</v>
      </c>
    </row>
    <row r="26" spans="1:13" x14ac:dyDescent="0.25">
      <c r="A26" s="17">
        <v>715</v>
      </c>
      <c r="B26" s="18" t="s">
        <v>30</v>
      </c>
      <c r="C26" s="10">
        <v>1</v>
      </c>
      <c r="D26" s="10" t="s">
        <v>3</v>
      </c>
      <c r="E26" s="23">
        <v>200</v>
      </c>
      <c r="F26" s="20">
        <f t="shared" si="0"/>
        <v>200</v>
      </c>
      <c r="G26" s="65"/>
      <c r="H26" s="21">
        <v>702</v>
      </c>
      <c r="I26" s="18" t="s">
        <v>29</v>
      </c>
      <c r="J26" s="10">
        <v>7</v>
      </c>
      <c r="K26" s="10" t="s">
        <v>9</v>
      </c>
      <c r="L26" s="25">
        <v>200</v>
      </c>
      <c r="M26" s="22">
        <f t="shared" si="1"/>
        <v>1400</v>
      </c>
    </row>
    <row r="27" spans="1:13" x14ac:dyDescent="0.25">
      <c r="A27" s="17">
        <v>751</v>
      </c>
      <c r="B27" s="18" t="s">
        <v>31</v>
      </c>
      <c r="C27" s="10">
        <v>10</v>
      </c>
      <c r="D27" s="10" t="s">
        <v>1</v>
      </c>
      <c r="E27" s="23">
        <v>100</v>
      </c>
      <c r="F27" s="20">
        <f t="shared" si="0"/>
        <v>1000</v>
      </c>
      <c r="G27" s="65"/>
      <c r="H27" s="21">
        <v>715</v>
      </c>
      <c r="I27" s="18" t="s">
        <v>30</v>
      </c>
      <c r="J27" s="10">
        <v>1</v>
      </c>
      <c r="K27" s="10" t="s">
        <v>3</v>
      </c>
      <c r="L27" s="25">
        <v>200</v>
      </c>
      <c r="M27" s="22">
        <f t="shared" si="1"/>
        <v>200</v>
      </c>
    </row>
    <row r="28" spans="1:13" x14ac:dyDescent="0.25">
      <c r="A28" s="17">
        <v>765</v>
      </c>
      <c r="B28" s="18" t="s">
        <v>13</v>
      </c>
      <c r="C28" s="10">
        <v>100</v>
      </c>
      <c r="D28" s="10" t="s">
        <v>6</v>
      </c>
      <c r="E28" s="23">
        <v>10</v>
      </c>
      <c r="F28" s="20">
        <f t="shared" si="0"/>
        <v>1000</v>
      </c>
      <c r="G28" s="65"/>
      <c r="H28" s="21">
        <v>751</v>
      </c>
      <c r="I28" s="18" t="s">
        <v>31</v>
      </c>
      <c r="J28" s="10">
        <v>10</v>
      </c>
      <c r="K28" s="10" t="s">
        <v>1</v>
      </c>
      <c r="L28" s="25">
        <v>100</v>
      </c>
      <c r="M28" s="22">
        <f t="shared" si="1"/>
        <v>1000</v>
      </c>
    </row>
    <row r="29" spans="1:13" x14ac:dyDescent="0.25">
      <c r="A29" s="17">
        <v>765.2</v>
      </c>
      <c r="B29" s="18" t="s">
        <v>32</v>
      </c>
      <c r="C29" s="10">
        <v>100</v>
      </c>
      <c r="D29" s="10" t="s">
        <v>6</v>
      </c>
      <c r="E29" s="23">
        <v>10</v>
      </c>
      <c r="F29" s="20">
        <f t="shared" si="0"/>
        <v>1000</v>
      </c>
      <c r="G29" s="65"/>
      <c r="H29" s="21">
        <v>765</v>
      </c>
      <c r="I29" s="18" t="s">
        <v>13</v>
      </c>
      <c r="J29" s="10">
        <v>100</v>
      </c>
      <c r="K29" s="10" t="s">
        <v>6</v>
      </c>
      <c r="L29" s="25">
        <v>10</v>
      </c>
      <c r="M29" s="22">
        <f t="shared" si="1"/>
        <v>1000</v>
      </c>
    </row>
    <row r="30" spans="1:13" x14ac:dyDescent="0.25">
      <c r="A30" s="17">
        <v>767.31</v>
      </c>
      <c r="B30" s="18" t="s">
        <v>14</v>
      </c>
      <c r="C30" s="10">
        <v>200</v>
      </c>
      <c r="D30" s="10" t="s">
        <v>6</v>
      </c>
      <c r="E30" s="23">
        <v>5</v>
      </c>
      <c r="F30" s="20">
        <f t="shared" si="0"/>
        <v>1000</v>
      </c>
      <c r="G30" s="65"/>
      <c r="H30" s="21">
        <v>765.2</v>
      </c>
      <c r="I30" s="18" t="s">
        <v>32</v>
      </c>
      <c r="J30" s="10">
        <v>100</v>
      </c>
      <c r="K30" s="10" t="s">
        <v>6</v>
      </c>
      <c r="L30" s="25">
        <v>10</v>
      </c>
      <c r="M30" s="22">
        <f t="shared" si="1"/>
        <v>1000</v>
      </c>
    </row>
    <row r="31" spans="1:13" x14ac:dyDescent="0.25">
      <c r="A31" s="17">
        <v>864.04</v>
      </c>
      <c r="B31" s="18" t="s">
        <v>33</v>
      </c>
      <c r="C31" s="10">
        <v>1</v>
      </c>
      <c r="D31" s="10" t="s">
        <v>15</v>
      </c>
      <c r="E31" s="19">
        <v>7.5</v>
      </c>
      <c r="F31" s="20">
        <f t="shared" si="0"/>
        <v>7.5</v>
      </c>
      <c r="G31" s="65"/>
      <c r="H31" s="21">
        <v>767.31</v>
      </c>
      <c r="I31" s="18" t="s">
        <v>14</v>
      </c>
      <c r="J31" s="10">
        <v>200</v>
      </c>
      <c r="K31" s="10" t="s">
        <v>6</v>
      </c>
      <c r="L31" s="25">
        <v>5</v>
      </c>
      <c r="M31" s="22">
        <f t="shared" si="1"/>
        <v>1000</v>
      </c>
    </row>
    <row r="32" spans="1:13" x14ac:dyDescent="0.25">
      <c r="A32" s="17">
        <v>866.10599999999999</v>
      </c>
      <c r="B32" s="18" t="s">
        <v>34</v>
      </c>
      <c r="C32" s="10">
        <v>5460</v>
      </c>
      <c r="D32" s="10" t="s">
        <v>4</v>
      </c>
      <c r="E32" s="19">
        <v>1.1499999999999999</v>
      </c>
      <c r="F32" s="20">
        <f t="shared" si="0"/>
        <v>6278.9999999999991</v>
      </c>
      <c r="G32" s="65"/>
      <c r="H32" s="21">
        <v>864.04</v>
      </c>
      <c r="I32" s="18" t="s">
        <v>33</v>
      </c>
      <c r="J32" s="10">
        <v>100</v>
      </c>
      <c r="K32" s="10" t="s">
        <v>15</v>
      </c>
      <c r="L32" s="19">
        <v>7.5</v>
      </c>
      <c r="M32" s="22">
        <f t="shared" si="1"/>
        <v>750</v>
      </c>
    </row>
    <row r="33" spans="1:13" x14ac:dyDescent="0.25">
      <c r="A33" s="17">
        <v>866.11199999999997</v>
      </c>
      <c r="B33" s="18" t="s">
        <v>35</v>
      </c>
      <c r="C33" s="10">
        <v>80</v>
      </c>
      <c r="D33" s="10" t="s">
        <v>4</v>
      </c>
      <c r="E33" s="19">
        <v>5.65</v>
      </c>
      <c r="F33" s="20">
        <f t="shared" si="0"/>
        <v>452</v>
      </c>
      <c r="G33" s="65"/>
      <c r="H33" s="21">
        <v>866.10599999999999</v>
      </c>
      <c r="I33" s="18" t="s">
        <v>34</v>
      </c>
      <c r="J33" s="10">
        <v>7350</v>
      </c>
      <c r="K33" s="10" t="s">
        <v>4</v>
      </c>
      <c r="L33" s="20">
        <v>1.1499999999999999</v>
      </c>
      <c r="M33" s="22">
        <f t="shared" si="1"/>
        <v>8452.5</v>
      </c>
    </row>
    <row r="34" spans="1:13" x14ac:dyDescent="0.25">
      <c r="A34" s="17">
        <v>867.10599999999999</v>
      </c>
      <c r="B34" s="18" t="s">
        <v>36</v>
      </c>
      <c r="C34" s="10">
        <v>5460</v>
      </c>
      <c r="D34" s="10" t="s">
        <v>4</v>
      </c>
      <c r="E34" s="23">
        <v>1.1499999999999999</v>
      </c>
      <c r="F34" s="20">
        <f t="shared" si="0"/>
        <v>6278.9999999999991</v>
      </c>
      <c r="G34" s="65"/>
      <c r="H34" s="21">
        <v>866.11199999999997</v>
      </c>
      <c r="I34" s="18" t="s">
        <v>35</v>
      </c>
      <c r="J34" s="10">
        <v>100</v>
      </c>
      <c r="K34" s="10" t="s">
        <v>4</v>
      </c>
      <c r="L34" s="19">
        <v>5.65</v>
      </c>
      <c r="M34" s="22">
        <f t="shared" si="1"/>
        <v>565</v>
      </c>
    </row>
    <row r="35" spans="1:13" x14ac:dyDescent="0.25">
      <c r="A35" s="17">
        <v>874.2</v>
      </c>
      <c r="B35" s="18" t="s">
        <v>37</v>
      </c>
      <c r="C35" s="10">
        <v>1</v>
      </c>
      <c r="D35" s="10" t="s">
        <v>3</v>
      </c>
      <c r="E35" s="19">
        <v>500</v>
      </c>
      <c r="F35" s="20">
        <f t="shared" si="0"/>
        <v>500</v>
      </c>
      <c r="G35" s="65"/>
      <c r="H35" s="21">
        <v>867.10599999999999</v>
      </c>
      <c r="I35" s="18" t="s">
        <v>36</v>
      </c>
      <c r="J35" s="10">
        <v>7350</v>
      </c>
      <c r="K35" s="10" t="s">
        <v>4</v>
      </c>
      <c r="L35" s="25">
        <v>1.1499999999999999</v>
      </c>
      <c r="M35" s="22">
        <f t="shared" si="1"/>
        <v>8452.5</v>
      </c>
    </row>
    <row r="36" spans="1:13" x14ac:dyDescent="0.25">
      <c r="A36" s="27">
        <v>999</v>
      </c>
      <c r="B36" s="28" t="s">
        <v>16</v>
      </c>
      <c r="C36" s="29">
        <v>400</v>
      </c>
      <c r="D36" s="29" t="s">
        <v>38</v>
      </c>
      <c r="E36" s="30">
        <v>53</v>
      </c>
      <c r="F36" s="31">
        <f t="shared" si="0"/>
        <v>21200</v>
      </c>
      <c r="G36" s="65"/>
      <c r="H36" s="21">
        <v>874.2</v>
      </c>
      <c r="I36" s="18" t="s">
        <v>37</v>
      </c>
      <c r="J36" s="10">
        <v>1</v>
      </c>
      <c r="K36" s="10" t="s">
        <v>3</v>
      </c>
      <c r="L36" s="20">
        <v>500</v>
      </c>
      <c r="M36" s="22">
        <f t="shared" si="1"/>
        <v>500</v>
      </c>
    </row>
    <row r="37" spans="1:13" x14ac:dyDescent="0.25">
      <c r="A37" s="55"/>
      <c r="B37" s="18"/>
      <c r="C37" s="10"/>
      <c r="D37" s="10"/>
      <c r="E37" s="19"/>
      <c r="F37" s="20"/>
      <c r="G37" s="65"/>
      <c r="H37" s="32">
        <v>999</v>
      </c>
      <c r="I37" s="28" t="s">
        <v>16</v>
      </c>
      <c r="J37" s="29">
        <v>400</v>
      </c>
      <c r="K37" s="29" t="s">
        <v>38</v>
      </c>
      <c r="L37" s="31">
        <v>53</v>
      </c>
      <c r="M37" s="33">
        <f t="shared" si="1"/>
        <v>21200</v>
      </c>
    </row>
    <row r="38" spans="1:13" x14ac:dyDescent="0.25">
      <c r="A38" s="17"/>
      <c r="B38" s="18"/>
      <c r="C38" s="10"/>
      <c r="D38" s="10"/>
      <c r="E38" s="35" t="s">
        <v>44</v>
      </c>
      <c r="F38" s="36">
        <f>SUM(F3:F36)</f>
        <v>470234.5</v>
      </c>
      <c r="G38" s="65"/>
      <c r="H38" s="56"/>
      <c r="I38" s="18"/>
      <c r="J38" s="10"/>
      <c r="K38" s="10"/>
      <c r="L38" s="20"/>
      <c r="M38" s="22"/>
    </row>
    <row r="39" spans="1:13" ht="15.75" thickBot="1" x14ac:dyDescent="0.3">
      <c r="A39" s="37"/>
      <c r="B39" s="38"/>
      <c r="C39" s="44"/>
      <c r="D39" s="44"/>
      <c r="E39" s="57"/>
      <c r="F39" s="58"/>
      <c r="G39" s="42"/>
      <c r="H39" s="43"/>
      <c r="I39" s="38"/>
      <c r="J39" s="44"/>
      <c r="K39" s="44"/>
      <c r="L39" s="45" t="s">
        <v>44</v>
      </c>
      <c r="M39" s="46">
        <f>SUM(M3:M37)</f>
        <v>248025</v>
      </c>
    </row>
    <row r="40" spans="1:13" ht="15.75" thickBot="1" x14ac:dyDescent="0.3">
      <c r="A40" s="50"/>
      <c r="B40" s="50"/>
      <c r="C40" s="47"/>
      <c r="D40" s="47"/>
      <c r="E40" s="48"/>
      <c r="F40" s="49"/>
      <c r="G40" s="50"/>
      <c r="H40" s="50"/>
      <c r="I40" s="50"/>
      <c r="J40" s="47"/>
      <c r="K40" s="47"/>
      <c r="L40" s="59" t="s">
        <v>51</v>
      </c>
      <c r="M40" s="60">
        <f>F38+M39</f>
        <v>718259.5</v>
      </c>
    </row>
    <row r="41" spans="1:13" x14ac:dyDescent="0.25">
      <c r="J41" s="2"/>
      <c r="K41" s="2"/>
      <c r="L41" s="3"/>
      <c r="M41" s="3"/>
    </row>
    <row r="42" spans="1:13" x14ac:dyDescent="0.25">
      <c r="J42" s="2"/>
      <c r="K42" s="2"/>
      <c r="L42" s="3"/>
      <c r="M42" s="3"/>
    </row>
    <row r="43" spans="1:13" x14ac:dyDescent="0.25">
      <c r="J43" s="2"/>
      <c r="K43" s="2"/>
      <c r="L43" s="3"/>
      <c r="M43" s="3"/>
    </row>
    <row r="44" spans="1:13" x14ac:dyDescent="0.25">
      <c r="J44" s="2"/>
      <c r="K44" s="2"/>
      <c r="L44" s="3"/>
      <c r="M44" s="3"/>
    </row>
    <row r="45" spans="1:13" x14ac:dyDescent="0.25">
      <c r="J45" s="2"/>
      <c r="K45" s="2"/>
      <c r="L45" s="3"/>
      <c r="M45" s="3"/>
    </row>
    <row r="46" spans="1:13" x14ac:dyDescent="0.25">
      <c r="J46" s="2"/>
      <c r="K46" s="2"/>
      <c r="L46" s="3"/>
      <c r="M46" s="3"/>
    </row>
    <row r="47" spans="1:13" x14ac:dyDescent="0.25">
      <c r="J47" s="2"/>
      <c r="K47" s="2"/>
      <c r="L47" s="3"/>
      <c r="M47" s="3"/>
    </row>
    <row r="48" spans="1:13" x14ac:dyDescent="0.25">
      <c r="J48" s="2"/>
      <c r="K48" s="2"/>
      <c r="L48" s="3"/>
      <c r="M48" s="3"/>
    </row>
    <row r="49" spans="10:13" x14ac:dyDescent="0.25">
      <c r="J49" s="2"/>
      <c r="K49" s="2"/>
      <c r="L49" s="3"/>
      <c r="M49" s="3"/>
    </row>
    <row r="50" spans="10:13" x14ac:dyDescent="0.25">
      <c r="J50" s="2"/>
      <c r="K50" s="2"/>
      <c r="L50" s="3"/>
      <c r="M50" s="3"/>
    </row>
    <row r="51" spans="10:13" x14ac:dyDescent="0.25">
      <c r="J51" s="2"/>
      <c r="K51" s="2"/>
      <c r="L51" s="3"/>
      <c r="M51" s="3"/>
    </row>
    <row r="52" spans="10:13" x14ac:dyDescent="0.25">
      <c r="J52" s="2"/>
      <c r="K52" s="2"/>
      <c r="L52" s="3"/>
      <c r="M52" s="3"/>
    </row>
    <row r="53" spans="10:13" x14ac:dyDescent="0.25">
      <c r="J53" s="2"/>
      <c r="K53" s="2"/>
      <c r="L53" s="3"/>
      <c r="M53" s="3"/>
    </row>
    <row r="54" spans="10:13" x14ac:dyDescent="0.25">
      <c r="J54" s="2"/>
      <c r="K54" s="2"/>
      <c r="L54" s="3"/>
      <c r="M54" s="3"/>
    </row>
    <row r="55" spans="10:13" x14ac:dyDescent="0.25">
      <c r="J55" s="2"/>
      <c r="K55" s="2"/>
      <c r="L55" s="3"/>
      <c r="M55" s="3"/>
    </row>
    <row r="56" spans="10:13" x14ac:dyDescent="0.25">
      <c r="J56" s="2"/>
      <c r="K56" s="2"/>
      <c r="L56" s="6"/>
      <c r="M56" s="3"/>
    </row>
    <row r="57" spans="10:13" x14ac:dyDescent="0.25">
      <c r="J57" s="2"/>
      <c r="K57" s="2"/>
      <c r="L57" s="3"/>
      <c r="M57" s="3"/>
    </row>
    <row r="58" spans="10:13" x14ac:dyDescent="0.25">
      <c r="J58" s="2"/>
      <c r="K58" s="2"/>
      <c r="L58" s="6"/>
      <c r="M58" s="3"/>
    </row>
    <row r="59" spans="10:13" x14ac:dyDescent="0.25">
      <c r="J59" s="2"/>
      <c r="K59" s="2"/>
      <c r="L59" s="6"/>
      <c r="M59" s="3"/>
    </row>
    <row r="60" spans="10:13" x14ac:dyDescent="0.25">
      <c r="J60" s="2"/>
      <c r="K60" s="2"/>
      <c r="L60" s="6"/>
      <c r="M60" s="3"/>
    </row>
    <row r="61" spans="10:13" x14ac:dyDescent="0.25">
      <c r="J61" s="2"/>
      <c r="K61" s="2"/>
      <c r="L61" s="6"/>
      <c r="M61" s="3"/>
    </row>
    <row r="62" spans="10:13" x14ac:dyDescent="0.25">
      <c r="J62" s="2"/>
      <c r="K62" s="2"/>
      <c r="L62" s="6"/>
      <c r="M62" s="3"/>
    </row>
    <row r="63" spans="10:13" x14ac:dyDescent="0.25">
      <c r="J63" s="2"/>
      <c r="K63" s="2"/>
      <c r="L63" s="6"/>
      <c r="M63" s="3"/>
    </row>
    <row r="64" spans="10:13" x14ac:dyDescent="0.25">
      <c r="J64" s="2"/>
      <c r="K64" s="2"/>
      <c r="L64" s="3"/>
      <c r="M64" s="3"/>
    </row>
    <row r="65" spans="10:13" x14ac:dyDescent="0.25">
      <c r="J65" s="2"/>
      <c r="K65" s="2"/>
      <c r="L65" s="3"/>
      <c r="M65" s="3"/>
    </row>
    <row r="66" spans="10:13" x14ac:dyDescent="0.25">
      <c r="J66" s="2"/>
      <c r="K66" s="2"/>
      <c r="L66" s="3"/>
      <c r="M66" s="3"/>
    </row>
    <row r="67" spans="10:13" x14ac:dyDescent="0.25">
      <c r="J67" s="2"/>
      <c r="K67" s="2"/>
      <c r="L67" s="6"/>
      <c r="M67" s="3"/>
    </row>
    <row r="68" spans="10:13" x14ac:dyDescent="0.25">
      <c r="J68" s="2"/>
      <c r="K68" s="2"/>
      <c r="L68" s="3"/>
      <c r="M68" s="3"/>
    </row>
    <row r="69" spans="10:13" x14ac:dyDescent="0.25">
      <c r="J69" s="2"/>
      <c r="K69" s="2"/>
      <c r="L69" s="3"/>
      <c r="M69" s="3"/>
    </row>
    <row r="70" spans="10:13" x14ac:dyDescent="0.25">
      <c r="J70" s="2"/>
      <c r="K70" s="2"/>
      <c r="L70" s="3"/>
      <c r="M70" s="3"/>
    </row>
    <row r="71" spans="10:13" x14ac:dyDescent="0.25">
      <c r="J71" s="2"/>
      <c r="K71" s="2"/>
      <c r="L71" s="4"/>
      <c r="M71" s="4"/>
    </row>
  </sheetData>
  <sheetProtection algorithmName="SHA-512" hashValue="WpJCLLnhHHdMYTSfFvOKK/ck9BAVyNiYM5UuKDeDnQ7xdOwTfE/jseIEgkpb00x+MKEO/v8UF8CT2GPT/lmUbA==" saltValue="06mppkLj1q/1G+4IGdy4sQ==" spinCount="100000" sheet="1" formatCells="0" formatColumns="0" formatRows="0" insertColumns="0" insertRows="0" insertHyperlinks="0" deleteColumns="0" deleteRows="0" sort="0" autoFilter="0" pivotTables="0"/>
  <mergeCells count="3">
    <mergeCell ref="A1:F1"/>
    <mergeCell ref="G1:G38"/>
    <mergeCell ref="H1:M1"/>
  </mergeCells>
  <pageMargins left="0.25" right="0.25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workbookViewId="0">
      <selection activeCell="B35" sqref="B35"/>
    </sheetView>
  </sheetViews>
  <sheetFormatPr defaultRowHeight="15" x14ac:dyDescent="0.25"/>
  <cols>
    <col min="1" max="1" width="8.7109375" style="1" customWidth="1"/>
    <col min="2" max="2" width="55.7109375" style="1" customWidth="1"/>
    <col min="3" max="4" width="7.7109375" style="2" customWidth="1"/>
    <col min="5" max="5" width="10.7109375" style="7" customWidth="1"/>
    <col min="6" max="6" width="14.7109375" style="3" customWidth="1"/>
    <col min="7" max="7" width="2.7109375" style="1" customWidth="1"/>
    <col min="8" max="8" width="8.7109375" style="1" customWidth="1"/>
    <col min="9" max="9" width="57.7109375" style="1" customWidth="1"/>
    <col min="10" max="11" width="7.7109375" style="1" customWidth="1"/>
    <col min="12" max="12" width="10.7109375" style="1" customWidth="1"/>
    <col min="13" max="13" width="14.7109375" style="1" customWidth="1"/>
    <col min="14" max="16384" width="9.140625" style="1"/>
  </cols>
  <sheetData>
    <row r="1" spans="1:13" s="54" customFormat="1" ht="19.5" thickBot="1" x14ac:dyDescent="0.35">
      <c r="A1" s="68" t="s">
        <v>54</v>
      </c>
      <c r="B1" s="66"/>
      <c r="C1" s="66"/>
      <c r="D1" s="66"/>
      <c r="E1" s="66"/>
      <c r="F1" s="66"/>
      <c r="G1" s="64"/>
      <c r="H1" s="66" t="s">
        <v>50</v>
      </c>
      <c r="I1" s="66"/>
      <c r="J1" s="66"/>
      <c r="K1" s="66"/>
      <c r="L1" s="66"/>
      <c r="M1" s="67"/>
    </row>
    <row r="2" spans="1:13" s="5" customFormat="1" ht="30.75" customHeight="1" thickTop="1" x14ac:dyDescent="0.25">
      <c r="A2" s="11" t="s">
        <v>42</v>
      </c>
      <c r="B2" s="12" t="s">
        <v>43</v>
      </c>
      <c r="C2" s="12" t="s">
        <v>52</v>
      </c>
      <c r="D2" s="12" t="s">
        <v>39</v>
      </c>
      <c r="E2" s="13" t="s">
        <v>40</v>
      </c>
      <c r="F2" s="14" t="s">
        <v>41</v>
      </c>
      <c r="G2" s="65"/>
      <c r="H2" s="15" t="s">
        <v>42</v>
      </c>
      <c r="I2" s="12" t="s">
        <v>43</v>
      </c>
      <c r="J2" s="12" t="s">
        <v>52</v>
      </c>
      <c r="K2" s="12" t="s">
        <v>39</v>
      </c>
      <c r="L2" s="14" t="s">
        <v>40</v>
      </c>
      <c r="M2" s="16" t="s">
        <v>41</v>
      </c>
    </row>
    <row r="3" spans="1:13" x14ac:dyDescent="0.25">
      <c r="A3" s="17">
        <v>105</v>
      </c>
      <c r="B3" s="18" t="s">
        <v>49</v>
      </c>
      <c r="C3" s="10">
        <v>1</v>
      </c>
      <c r="D3" s="10" t="s">
        <v>3</v>
      </c>
      <c r="E3" s="19">
        <v>1000</v>
      </c>
      <c r="F3" s="20">
        <f>+C3*E3</f>
        <v>1000</v>
      </c>
      <c r="G3" s="65"/>
      <c r="H3" s="21">
        <v>105</v>
      </c>
      <c r="I3" s="18" t="s">
        <v>49</v>
      </c>
      <c r="J3" s="10">
        <v>1</v>
      </c>
      <c r="K3" s="10" t="s">
        <v>3</v>
      </c>
      <c r="L3" s="19">
        <v>1000</v>
      </c>
      <c r="M3" s="22">
        <f>+J3*L3</f>
        <v>1000</v>
      </c>
    </row>
    <row r="4" spans="1:13" x14ac:dyDescent="0.25">
      <c r="A4" s="17">
        <v>120</v>
      </c>
      <c r="B4" s="18" t="s">
        <v>0</v>
      </c>
      <c r="C4" s="10">
        <v>1455</v>
      </c>
      <c r="D4" s="10" t="s">
        <v>1</v>
      </c>
      <c r="E4" s="19">
        <v>20</v>
      </c>
      <c r="F4" s="20">
        <f>+C4*E4</f>
        <v>29100</v>
      </c>
      <c r="G4" s="65"/>
      <c r="H4" s="21">
        <v>120</v>
      </c>
      <c r="I4" s="18" t="s">
        <v>0</v>
      </c>
      <c r="J4" s="10">
        <v>1</v>
      </c>
      <c r="K4" s="10" t="s">
        <v>1</v>
      </c>
      <c r="L4" s="19">
        <v>200</v>
      </c>
      <c r="M4" s="22">
        <f>+J4*L4</f>
        <v>200</v>
      </c>
    </row>
    <row r="5" spans="1:13" x14ac:dyDescent="0.25">
      <c r="A5" s="17">
        <v>120.1</v>
      </c>
      <c r="B5" s="18" t="s">
        <v>17</v>
      </c>
      <c r="C5" s="10">
        <v>5</v>
      </c>
      <c r="D5" s="10" t="s">
        <v>1</v>
      </c>
      <c r="E5" s="23">
        <v>20</v>
      </c>
      <c r="F5" s="20">
        <f t="shared" ref="F5:F36" si="0">+C5*E5</f>
        <v>100</v>
      </c>
      <c r="G5" s="65"/>
      <c r="H5" s="21">
        <v>120.1</v>
      </c>
      <c r="I5" s="18" t="s">
        <v>17</v>
      </c>
      <c r="J5" s="10">
        <v>1</v>
      </c>
      <c r="K5" s="10" t="s">
        <v>1</v>
      </c>
      <c r="L5" s="23">
        <v>200</v>
      </c>
      <c r="M5" s="22">
        <f t="shared" ref="M5:M37" si="1">+J5*L5</f>
        <v>200</v>
      </c>
    </row>
    <row r="6" spans="1:13" x14ac:dyDescent="0.25">
      <c r="A6" s="17">
        <v>121</v>
      </c>
      <c r="B6" s="18" t="s">
        <v>2</v>
      </c>
      <c r="C6" s="10">
        <v>5</v>
      </c>
      <c r="D6" s="10" t="s">
        <v>1</v>
      </c>
      <c r="E6" s="23">
        <v>300</v>
      </c>
      <c r="F6" s="20">
        <f t="shared" si="0"/>
        <v>1500</v>
      </c>
      <c r="G6" s="65"/>
      <c r="H6" s="21">
        <v>121</v>
      </c>
      <c r="I6" s="18" t="s">
        <v>2</v>
      </c>
      <c r="J6" s="10">
        <v>1</v>
      </c>
      <c r="K6" s="10" t="s">
        <v>1</v>
      </c>
      <c r="L6" s="23">
        <v>300</v>
      </c>
      <c r="M6" s="22">
        <f t="shared" si="1"/>
        <v>300</v>
      </c>
    </row>
    <row r="7" spans="1:13" x14ac:dyDescent="0.25">
      <c r="A7" s="17">
        <v>151</v>
      </c>
      <c r="B7" s="18" t="s">
        <v>47</v>
      </c>
      <c r="C7" s="10">
        <v>10</v>
      </c>
      <c r="D7" s="10" t="s">
        <v>1</v>
      </c>
      <c r="E7" s="23">
        <v>180</v>
      </c>
      <c r="F7" s="20">
        <f t="shared" si="0"/>
        <v>1800</v>
      </c>
      <c r="G7" s="65"/>
      <c r="H7" s="21">
        <v>150</v>
      </c>
      <c r="I7" s="18" t="s">
        <v>47</v>
      </c>
      <c r="J7" s="10">
        <v>1</v>
      </c>
      <c r="K7" s="10" t="s">
        <v>1</v>
      </c>
      <c r="L7" s="23">
        <v>180</v>
      </c>
      <c r="M7" s="22">
        <f t="shared" si="1"/>
        <v>180</v>
      </c>
    </row>
    <row r="8" spans="1:13" x14ac:dyDescent="0.25">
      <c r="A8" s="17">
        <v>220</v>
      </c>
      <c r="B8" s="18" t="s">
        <v>18</v>
      </c>
      <c r="C8" s="10">
        <v>2</v>
      </c>
      <c r="D8" s="10" t="s">
        <v>3</v>
      </c>
      <c r="E8" s="19">
        <v>300</v>
      </c>
      <c r="F8" s="20">
        <f t="shared" si="0"/>
        <v>600</v>
      </c>
      <c r="G8" s="65"/>
      <c r="H8" s="21">
        <v>220</v>
      </c>
      <c r="I8" s="18" t="s">
        <v>18</v>
      </c>
      <c r="J8" s="10">
        <v>1</v>
      </c>
      <c r="K8" s="10" t="s">
        <v>3</v>
      </c>
      <c r="L8" s="19">
        <v>500</v>
      </c>
      <c r="M8" s="22">
        <f t="shared" si="1"/>
        <v>500</v>
      </c>
    </row>
    <row r="9" spans="1:13" x14ac:dyDescent="0.25">
      <c r="A9" s="17">
        <v>220.2</v>
      </c>
      <c r="B9" s="18" t="s">
        <v>19</v>
      </c>
      <c r="C9" s="10">
        <v>8</v>
      </c>
      <c r="D9" s="10" t="s">
        <v>4</v>
      </c>
      <c r="E9" s="19">
        <v>300</v>
      </c>
      <c r="F9" s="20">
        <f t="shared" si="0"/>
        <v>2400</v>
      </c>
      <c r="G9" s="65"/>
      <c r="H9" s="21">
        <v>220.2</v>
      </c>
      <c r="I9" s="18" t="s">
        <v>19</v>
      </c>
      <c r="J9" s="10">
        <v>1</v>
      </c>
      <c r="K9" s="10" t="s">
        <v>4</v>
      </c>
      <c r="L9" s="19">
        <v>500</v>
      </c>
      <c r="M9" s="22">
        <f t="shared" si="1"/>
        <v>500</v>
      </c>
    </row>
    <row r="10" spans="1:13" x14ac:dyDescent="0.25">
      <c r="A10" s="17">
        <v>220.6</v>
      </c>
      <c r="B10" s="18" t="s">
        <v>20</v>
      </c>
      <c r="C10" s="10">
        <v>1</v>
      </c>
      <c r="D10" s="10" t="s">
        <v>4</v>
      </c>
      <c r="E10" s="23">
        <v>300</v>
      </c>
      <c r="F10" s="20">
        <f t="shared" si="0"/>
        <v>300</v>
      </c>
      <c r="G10" s="65"/>
      <c r="H10" s="21">
        <v>220.6</v>
      </c>
      <c r="I10" s="18" t="s">
        <v>20</v>
      </c>
      <c r="J10" s="10">
        <v>1</v>
      </c>
      <c r="K10" s="10" t="s">
        <v>4</v>
      </c>
      <c r="L10" s="23">
        <v>500</v>
      </c>
      <c r="M10" s="22">
        <f t="shared" si="1"/>
        <v>500</v>
      </c>
    </row>
    <row r="11" spans="1:13" x14ac:dyDescent="0.25">
      <c r="A11" s="17">
        <v>220.7</v>
      </c>
      <c r="B11" s="18" t="s">
        <v>21</v>
      </c>
      <c r="C11" s="10">
        <v>21</v>
      </c>
      <c r="D11" s="10" t="s">
        <v>3</v>
      </c>
      <c r="E11" s="19">
        <v>300</v>
      </c>
      <c r="F11" s="20">
        <f t="shared" si="0"/>
        <v>6300</v>
      </c>
      <c r="G11" s="65"/>
      <c r="H11" s="21">
        <v>220.7</v>
      </c>
      <c r="I11" s="18" t="s">
        <v>21</v>
      </c>
      <c r="J11" s="10">
        <v>27</v>
      </c>
      <c r="K11" s="10" t="s">
        <v>3</v>
      </c>
      <c r="L11" s="20">
        <v>500</v>
      </c>
      <c r="M11" s="22">
        <f t="shared" si="1"/>
        <v>13500</v>
      </c>
    </row>
    <row r="12" spans="1:13" x14ac:dyDescent="0.25">
      <c r="A12" s="17">
        <v>222.3</v>
      </c>
      <c r="B12" s="18" t="s">
        <v>22</v>
      </c>
      <c r="C12" s="10">
        <v>21</v>
      </c>
      <c r="D12" s="10" t="s">
        <v>3</v>
      </c>
      <c r="E12" s="19">
        <v>800</v>
      </c>
      <c r="F12" s="20">
        <f t="shared" si="0"/>
        <v>16800</v>
      </c>
      <c r="G12" s="65"/>
      <c r="H12" s="21">
        <v>222.3</v>
      </c>
      <c r="I12" s="18" t="s">
        <v>22</v>
      </c>
      <c r="J12" s="10">
        <v>11</v>
      </c>
      <c r="K12" s="10" t="s">
        <v>3</v>
      </c>
      <c r="L12" s="20">
        <v>900</v>
      </c>
      <c r="M12" s="22">
        <f t="shared" si="1"/>
        <v>9900</v>
      </c>
    </row>
    <row r="13" spans="1:13" x14ac:dyDescent="0.25">
      <c r="A13" s="17">
        <v>354</v>
      </c>
      <c r="B13" s="18" t="s">
        <v>23</v>
      </c>
      <c r="C13" s="10">
        <v>16</v>
      </c>
      <c r="D13" s="10" t="s">
        <v>3</v>
      </c>
      <c r="E13" s="19">
        <v>180</v>
      </c>
      <c r="F13" s="20">
        <f t="shared" si="0"/>
        <v>2880</v>
      </c>
      <c r="G13" s="65"/>
      <c r="H13" s="21">
        <v>354</v>
      </c>
      <c r="I13" s="18" t="s">
        <v>23</v>
      </c>
      <c r="J13" s="10">
        <v>1</v>
      </c>
      <c r="K13" s="10" t="s">
        <v>3</v>
      </c>
      <c r="L13" s="19">
        <v>300</v>
      </c>
      <c r="M13" s="22">
        <f t="shared" si="1"/>
        <v>300</v>
      </c>
    </row>
    <row r="14" spans="1:13" x14ac:dyDescent="0.25">
      <c r="A14" s="17">
        <v>357</v>
      </c>
      <c r="B14" s="18" t="s">
        <v>5</v>
      </c>
      <c r="C14" s="10">
        <v>16</v>
      </c>
      <c r="D14" s="10" t="s">
        <v>3</v>
      </c>
      <c r="E14" s="19">
        <v>350</v>
      </c>
      <c r="F14" s="20">
        <f t="shared" si="0"/>
        <v>5600</v>
      </c>
      <c r="G14" s="65"/>
      <c r="H14" s="21">
        <v>357</v>
      </c>
      <c r="I14" s="18" t="s">
        <v>5</v>
      </c>
      <c r="J14" s="10">
        <v>5</v>
      </c>
      <c r="K14" s="10" t="s">
        <v>3</v>
      </c>
      <c r="L14" s="20">
        <v>350</v>
      </c>
      <c r="M14" s="22">
        <f t="shared" si="1"/>
        <v>1750</v>
      </c>
    </row>
    <row r="15" spans="1:13" x14ac:dyDescent="0.25">
      <c r="A15" s="17">
        <v>415.1</v>
      </c>
      <c r="B15" s="18" t="s">
        <v>24</v>
      </c>
      <c r="C15" s="10">
        <v>11060</v>
      </c>
      <c r="D15" s="10" t="s">
        <v>6</v>
      </c>
      <c r="E15" s="19">
        <v>4.5</v>
      </c>
      <c r="F15" s="20">
        <f t="shared" si="0"/>
        <v>49770</v>
      </c>
      <c r="G15" s="65"/>
      <c r="H15" s="21">
        <v>415.1</v>
      </c>
      <c r="I15" s="18" t="s">
        <v>24</v>
      </c>
      <c r="J15" s="10">
        <v>13022</v>
      </c>
      <c r="K15" s="10" t="s">
        <v>6</v>
      </c>
      <c r="L15" s="20">
        <v>4</v>
      </c>
      <c r="M15" s="22">
        <f t="shared" si="1"/>
        <v>52088</v>
      </c>
    </row>
    <row r="16" spans="1:13" x14ac:dyDescent="0.25">
      <c r="A16" s="17">
        <v>443</v>
      </c>
      <c r="B16" s="18" t="s">
        <v>25</v>
      </c>
      <c r="C16" s="10">
        <v>1</v>
      </c>
      <c r="D16" s="10" t="s">
        <v>7</v>
      </c>
      <c r="E16" s="19">
        <v>500</v>
      </c>
      <c r="F16" s="20">
        <f t="shared" si="0"/>
        <v>500</v>
      </c>
      <c r="G16" s="65"/>
      <c r="H16" s="21">
        <v>415.4</v>
      </c>
      <c r="I16" s="24" t="s">
        <v>45</v>
      </c>
      <c r="J16" s="10">
        <v>492</v>
      </c>
      <c r="K16" s="10" t="s">
        <v>6</v>
      </c>
      <c r="L16" s="20">
        <v>15</v>
      </c>
      <c r="M16" s="22">
        <f t="shared" si="1"/>
        <v>7380</v>
      </c>
    </row>
    <row r="17" spans="1:13" x14ac:dyDescent="0.25">
      <c r="A17" s="17">
        <v>453</v>
      </c>
      <c r="B17" s="18" t="s">
        <v>8</v>
      </c>
      <c r="C17" s="10">
        <v>2520</v>
      </c>
      <c r="D17" s="10" t="s">
        <v>4</v>
      </c>
      <c r="E17" s="19">
        <v>0.01</v>
      </c>
      <c r="F17" s="20">
        <f t="shared" si="0"/>
        <v>25.2</v>
      </c>
      <c r="G17" s="65"/>
      <c r="H17" s="21">
        <v>443</v>
      </c>
      <c r="I17" s="18" t="s">
        <v>25</v>
      </c>
      <c r="J17" s="10">
        <v>1</v>
      </c>
      <c r="K17" s="10" t="s">
        <v>7</v>
      </c>
      <c r="L17" s="19">
        <v>500</v>
      </c>
      <c r="M17" s="22">
        <f t="shared" si="1"/>
        <v>500</v>
      </c>
    </row>
    <row r="18" spans="1:13" x14ac:dyDescent="0.25">
      <c r="A18" s="17">
        <v>450.22</v>
      </c>
      <c r="B18" s="18" t="s">
        <v>26</v>
      </c>
      <c r="C18" s="10">
        <v>865</v>
      </c>
      <c r="D18" s="10" t="s">
        <v>9</v>
      </c>
      <c r="E18" s="19">
        <v>135</v>
      </c>
      <c r="F18" s="20">
        <f t="shared" si="0"/>
        <v>116775</v>
      </c>
      <c r="G18" s="65"/>
      <c r="H18" s="21">
        <v>453</v>
      </c>
      <c r="I18" s="18" t="s">
        <v>8</v>
      </c>
      <c r="J18" s="10">
        <v>4175</v>
      </c>
      <c r="K18" s="10" t="s">
        <v>4</v>
      </c>
      <c r="L18" s="20">
        <v>0.01</v>
      </c>
      <c r="M18" s="22">
        <f t="shared" si="1"/>
        <v>41.75</v>
      </c>
    </row>
    <row r="19" spans="1:13" x14ac:dyDescent="0.25">
      <c r="A19" s="17">
        <v>450.23</v>
      </c>
      <c r="B19" s="18" t="s">
        <v>27</v>
      </c>
      <c r="C19" s="10">
        <v>865</v>
      </c>
      <c r="D19" s="10" t="s">
        <v>9</v>
      </c>
      <c r="E19" s="19">
        <v>135</v>
      </c>
      <c r="F19" s="20">
        <f t="shared" si="0"/>
        <v>116775</v>
      </c>
      <c r="G19" s="65"/>
      <c r="H19" s="21">
        <v>450.22</v>
      </c>
      <c r="I19" s="18" t="s">
        <v>26</v>
      </c>
      <c r="J19" s="10">
        <v>1075</v>
      </c>
      <c r="K19" s="10" t="s">
        <v>9</v>
      </c>
      <c r="L19" s="20">
        <v>135</v>
      </c>
      <c r="M19" s="22">
        <f t="shared" si="1"/>
        <v>145125</v>
      </c>
    </row>
    <row r="20" spans="1:13" x14ac:dyDescent="0.25">
      <c r="A20" s="17">
        <v>452</v>
      </c>
      <c r="B20" s="18" t="s">
        <v>28</v>
      </c>
      <c r="C20" s="10">
        <v>1991</v>
      </c>
      <c r="D20" s="10" t="s">
        <v>10</v>
      </c>
      <c r="E20" s="19">
        <v>3</v>
      </c>
      <c r="F20" s="20">
        <f t="shared" si="0"/>
        <v>5973</v>
      </c>
      <c r="G20" s="65"/>
      <c r="H20" s="21">
        <v>450.23</v>
      </c>
      <c r="I20" s="18" t="s">
        <v>27</v>
      </c>
      <c r="J20" s="10">
        <v>1</v>
      </c>
      <c r="K20" s="10" t="s">
        <v>9</v>
      </c>
      <c r="L20" s="20">
        <v>135</v>
      </c>
      <c r="M20" s="22">
        <f t="shared" si="1"/>
        <v>135</v>
      </c>
    </row>
    <row r="21" spans="1:13" x14ac:dyDescent="0.25">
      <c r="A21" s="17">
        <v>470</v>
      </c>
      <c r="B21" s="18" t="s">
        <v>11</v>
      </c>
      <c r="C21" s="10">
        <v>101</v>
      </c>
      <c r="D21" s="10" t="s">
        <v>9</v>
      </c>
      <c r="E21" s="23">
        <v>250</v>
      </c>
      <c r="F21" s="20">
        <f t="shared" si="0"/>
        <v>25250</v>
      </c>
      <c r="G21" s="65"/>
      <c r="H21" s="21">
        <v>452</v>
      </c>
      <c r="I21" s="18" t="s">
        <v>28</v>
      </c>
      <c r="J21" s="10">
        <v>1216</v>
      </c>
      <c r="K21" s="10" t="s">
        <v>10</v>
      </c>
      <c r="L21" s="20">
        <v>3</v>
      </c>
      <c r="M21" s="22">
        <f t="shared" si="1"/>
        <v>3648</v>
      </c>
    </row>
    <row r="22" spans="1:13" x14ac:dyDescent="0.25">
      <c r="A22" s="17">
        <v>472</v>
      </c>
      <c r="B22" s="18" t="s">
        <v>48</v>
      </c>
      <c r="C22" s="10">
        <v>15</v>
      </c>
      <c r="D22" s="10" t="s">
        <v>9</v>
      </c>
      <c r="E22" s="23">
        <v>220</v>
      </c>
      <c r="F22" s="20">
        <f t="shared" si="0"/>
        <v>3300</v>
      </c>
      <c r="G22" s="65"/>
      <c r="H22" s="21">
        <v>470</v>
      </c>
      <c r="I22" s="18" t="s">
        <v>11</v>
      </c>
      <c r="J22" s="10">
        <v>5</v>
      </c>
      <c r="K22" s="10" t="s">
        <v>9</v>
      </c>
      <c r="L22" s="25">
        <v>250</v>
      </c>
      <c r="M22" s="22">
        <f t="shared" si="1"/>
        <v>1250</v>
      </c>
    </row>
    <row r="23" spans="1:13" x14ac:dyDescent="0.25">
      <c r="A23" s="17">
        <v>697.1</v>
      </c>
      <c r="B23" s="18" t="s">
        <v>12</v>
      </c>
      <c r="C23" s="10">
        <v>1</v>
      </c>
      <c r="D23" s="10" t="s">
        <v>3</v>
      </c>
      <c r="E23" s="26">
        <v>100</v>
      </c>
      <c r="F23" s="20">
        <f t="shared" si="0"/>
        <v>100</v>
      </c>
      <c r="G23" s="65"/>
      <c r="H23" s="21">
        <v>472</v>
      </c>
      <c r="I23" s="18" t="s">
        <v>48</v>
      </c>
      <c r="J23" s="10">
        <v>15</v>
      </c>
      <c r="K23" s="10" t="s">
        <v>9</v>
      </c>
      <c r="L23" s="23">
        <v>200</v>
      </c>
      <c r="M23" s="22">
        <f t="shared" si="1"/>
        <v>3000</v>
      </c>
    </row>
    <row r="24" spans="1:13" x14ac:dyDescent="0.25">
      <c r="A24" s="17">
        <v>701.2</v>
      </c>
      <c r="B24" s="18" t="s">
        <v>46</v>
      </c>
      <c r="C24" s="10">
        <v>21</v>
      </c>
      <c r="D24" s="10" t="s">
        <v>6</v>
      </c>
      <c r="E24" s="25">
        <v>300</v>
      </c>
      <c r="F24" s="20">
        <f t="shared" si="0"/>
        <v>6300</v>
      </c>
      <c r="G24" s="65"/>
      <c r="H24" s="21">
        <v>697.1</v>
      </c>
      <c r="I24" s="18" t="s">
        <v>12</v>
      </c>
      <c r="J24" s="10">
        <v>1</v>
      </c>
      <c r="K24" s="10" t="s">
        <v>3</v>
      </c>
      <c r="L24" s="20">
        <v>100</v>
      </c>
      <c r="M24" s="22">
        <f t="shared" si="1"/>
        <v>100</v>
      </c>
    </row>
    <row r="25" spans="1:13" x14ac:dyDescent="0.25">
      <c r="A25" s="17">
        <v>702</v>
      </c>
      <c r="B25" s="18" t="s">
        <v>29</v>
      </c>
      <c r="C25" s="10">
        <v>252</v>
      </c>
      <c r="D25" s="10" t="s">
        <v>9</v>
      </c>
      <c r="E25" s="23">
        <v>425</v>
      </c>
      <c r="F25" s="20">
        <f t="shared" si="0"/>
        <v>107100</v>
      </c>
      <c r="G25" s="65"/>
      <c r="H25" s="21">
        <v>701.2</v>
      </c>
      <c r="I25" s="18" t="s">
        <v>46</v>
      </c>
      <c r="J25" s="10">
        <v>1</v>
      </c>
      <c r="K25" s="10" t="s">
        <v>6</v>
      </c>
      <c r="L25" s="25">
        <v>300</v>
      </c>
      <c r="M25" s="22">
        <f t="shared" si="1"/>
        <v>300</v>
      </c>
    </row>
    <row r="26" spans="1:13" x14ac:dyDescent="0.25">
      <c r="A26" s="17">
        <v>715</v>
      </c>
      <c r="B26" s="18" t="s">
        <v>30</v>
      </c>
      <c r="C26" s="10">
        <v>1</v>
      </c>
      <c r="D26" s="10" t="s">
        <v>3</v>
      </c>
      <c r="E26" s="23">
        <v>250</v>
      </c>
      <c r="F26" s="20">
        <f t="shared" si="0"/>
        <v>250</v>
      </c>
      <c r="G26" s="65"/>
      <c r="H26" s="21">
        <v>702</v>
      </c>
      <c r="I26" s="18" t="s">
        <v>29</v>
      </c>
      <c r="J26" s="10">
        <v>7</v>
      </c>
      <c r="K26" s="10" t="s">
        <v>9</v>
      </c>
      <c r="L26" s="25">
        <v>425</v>
      </c>
      <c r="M26" s="22">
        <f t="shared" si="1"/>
        <v>2975</v>
      </c>
    </row>
    <row r="27" spans="1:13" x14ac:dyDescent="0.25">
      <c r="A27" s="17">
        <v>751</v>
      </c>
      <c r="B27" s="18" t="s">
        <v>31</v>
      </c>
      <c r="C27" s="10">
        <v>10</v>
      </c>
      <c r="D27" s="10" t="s">
        <v>1</v>
      </c>
      <c r="E27" s="23">
        <v>180</v>
      </c>
      <c r="F27" s="20">
        <f t="shared" si="0"/>
        <v>1800</v>
      </c>
      <c r="G27" s="65"/>
      <c r="H27" s="21">
        <v>715</v>
      </c>
      <c r="I27" s="18" t="s">
        <v>30</v>
      </c>
      <c r="J27" s="10">
        <v>1</v>
      </c>
      <c r="K27" s="10" t="s">
        <v>3</v>
      </c>
      <c r="L27" s="25">
        <v>250</v>
      </c>
      <c r="M27" s="22">
        <f t="shared" si="1"/>
        <v>250</v>
      </c>
    </row>
    <row r="28" spans="1:13" x14ac:dyDescent="0.25">
      <c r="A28" s="17">
        <v>765</v>
      </c>
      <c r="B28" s="18" t="s">
        <v>13</v>
      </c>
      <c r="C28" s="10">
        <v>100</v>
      </c>
      <c r="D28" s="10" t="s">
        <v>6</v>
      </c>
      <c r="E28" s="23">
        <v>3</v>
      </c>
      <c r="F28" s="20">
        <f t="shared" si="0"/>
        <v>300</v>
      </c>
      <c r="G28" s="65"/>
      <c r="H28" s="21">
        <v>751</v>
      </c>
      <c r="I28" s="18" t="s">
        <v>31</v>
      </c>
      <c r="J28" s="10">
        <v>10</v>
      </c>
      <c r="K28" s="10" t="s">
        <v>1</v>
      </c>
      <c r="L28" s="25">
        <v>180</v>
      </c>
      <c r="M28" s="22">
        <f t="shared" si="1"/>
        <v>1800</v>
      </c>
    </row>
    <row r="29" spans="1:13" x14ac:dyDescent="0.25">
      <c r="A29" s="17">
        <v>765.2</v>
      </c>
      <c r="B29" s="18" t="s">
        <v>32</v>
      </c>
      <c r="C29" s="10">
        <v>100</v>
      </c>
      <c r="D29" s="10" t="s">
        <v>6</v>
      </c>
      <c r="E29" s="23">
        <v>1</v>
      </c>
      <c r="F29" s="20">
        <f t="shared" si="0"/>
        <v>100</v>
      </c>
      <c r="G29" s="65"/>
      <c r="H29" s="21">
        <v>765</v>
      </c>
      <c r="I29" s="18" t="s">
        <v>13</v>
      </c>
      <c r="J29" s="10">
        <v>100</v>
      </c>
      <c r="K29" s="10" t="s">
        <v>6</v>
      </c>
      <c r="L29" s="25">
        <v>3</v>
      </c>
      <c r="M29" s="22">
        <f t="shared" si="1"/>
        <v>300</v>
      </c>
    </row>
    <row r="30" spans="1:13" x14ac:dyDescent="0.25">
      <c r="A30" s="17">
        <v>767.31</v>
      </c>
      <c r="B30" s="18" t="s">
        <v>14</v>
      </c>
      <c r="C30" s="10">
        <v>200</v>
      </c>
      <c r="D30" s="10" t="s">
        <v>6</v>
      </c>
      <c r="E30" s="23">
        <v>3</v>
      </c>
      <c r="F30" s="20">
        <f t="shared" si="0"/>
        <v>600</v>
      </c>
      <c r="G30" s="65"/>
      <c r="H30" s="21">
        <v>765.2</v>
      </c>
      <c r="I30" s="18" t="s">
        <v>32</v>
      </c>
      <c r="J30" s="10">
        <v>100</v>
      </c>
      <c r="K30" s="10" t="s">
        <v>6</v>
      </c>
      <c r="L30" s="25">
        <v>1</v>
      </c>
      <c r="M30" s="22">
        <f t="shared" si="1"/>
        <v>100</v>
      </c>
    </row>
    <row r="31" spans="1:13" x14ac:dyDescent="0.25">
      <c r="A31" s="17">
        <v>864.04</v>
      </c>
      <c r="B31" s="18" t="s">
        <v>33</v>
      </c>
      <c r="C31" s="10">
        <v>1</v>
      </c>
      <c r="D31" s="10" t="s">
        <v>15</v>
      </c>
      <c r="E31" s="19">
        <v>50</v>
      </c>
      <c r="F31" s="20">
        <f t="shared" si="0"/>
        <v>50</v>
      </c>
      <c r="G31" s="65"/>
      <c r="H31" s="21">
        <v>767.31</v>
      </c>
      <c r="I31" s="18" t="s">
        <v>14</v>
      </c>
      <c r="J31" s="10">
        <v>200</v>
      </c>
      <c r="K31" s="10" t="s">
        <v>6</v>
      </c>
      <c r="L31" s="25">
        <v>3</v>
      </c>
      <c r="M31" s="22">
        <f t="shared" si="1"/>
        <v>600</v>
      </c>
    </row>
    <row r="32" spans="1:13" x14ac:dyDescent="0.25">
      <c r="A32" s="17">
        <v>866.10599999999999</v>
      </c>
      <c r="B32" s="18" t="s">
        <v>34</v>
      </c>
      <c r="C32" s="10">
        <v>5460</v>
      </c>
      <c r="D32" s="10" t="s">
        <v>4</v>
      </c>
      <c r="E32" s="19">
        <v>2</v>
      </c>
      <c r="F32" s="20">
        <f t="shared" si="0"/>
        <v>10920</v>
      </c>
      <c r="G32" s="65"/>
      <c r="H32" s="21">
        <v>864.04</v>
      </c>
      <c r="I32" s="18" t="s">
        <v>33</v>
      </c>
      <c r="J32" s="10">
        <v>100</v>
      </c>
      <c r="K32" s="10" t="s">
        <v>15</v>
      </c>
      <c r="L32" s="19">
        <v>50</v>
      </c>
      <c r="M32" s="22">
        <f t="shared" si="1"/>
        <v>5000</v>
      </c>
    </row>
    <row r="33" spans="1:13" x14ac:dyDescent="0.25">
      <c r="A33" s="17">
        <v>866.11199999999997</v>
      </c>
      <c r="B33" s="18" t="s">
        <v>35</v>
      </c>
      <c r="C33" s="10">
        <v>80</v>
      </c>
      <c r="D33" s="10" t="s">
        <v>4</v>
      </c>
      <c r="E33" s="19">
        <v>10</v>
      </c>
      <c r="F33" s="20">
        <f t="shared" si="0"/>
        <v>800</v>
      </c>
      <c r="G33" s="65"/>
      <c r="H33" s="21">
        <v>866.10599999999999</v>
      </c>
      <c r="I33" s="18" t="s">
        <v>34</v>
      </c>
      <c r="J33" s="10">
        <v>7350</v>
      </c>
      <c r="K33" s="10" t="s">
        <v>4</v>
      </c>
      <c r="L33" s="20">
        <v>2</v>
      </c>
      <c r="M33" s="22">
        <f t="shared" si="1"/>
        <v>14700</v>
      </c>
    </row>
    <row r="34" spans="1:13" x14ac:dyDescent="0.25">
      <c r="A34" s="17">
        <v>867.10599999999999</v>
      </c>
      <c r="B34" s="18" t="s">
        <v>36</v>
      </c>
      <c r="C34" s="10">
        <v>5460</v>
      </c>
      <c r="D34" s="10" t="s">
        <v>4</v>
      </c>
      <c r="E34" s="23">
        <v>2</v>
      </c>
      <c r="F34" s="20">
        <f t="shared" si="0"/>
        <v>10920</v>
      </c>
      <c r="G34" s="65"/>
      <c r="H34" s="21">
        <v>866.11199999999997</v>
      </c>
      <c r="I34" s="18" t="s">
        <v>35</v>
      </c>
      <c r="J34" s="10">
        <v>100</v>
      </c>
      <c r="K34" s="10" t="s">
        <v>4</v>
      </c>
      <c r="L34" s="19">
        <v>10</v>
      </c>
      <c r="M34" s="22">
        <f t="shared" si="1"/>
        <v>1000</v>
      </c>
    </row>
    <row r="35" spans="1:13" x14ac:dyDescent="0.25">
      <c r="A35" s="17">
        <v>874.2</v>
      </c>
      <c r="B35" s="18" t="s">
        <v>37</v>
      </c>
      <c r="C35" s="10">
        <v>1</v>
      </c>
      <c r="D35" s="10" t="s">
        <v>3</v>
      </c>
      <c r="E35" s="19">
        <v>250</v>
      </c>
      <c r="F35" s="20">
        <f t="shared" si="0"/>
        <v>250</v>
      </c>
      <c r="G35" s="65"/>
      <c r="H35" s="21">
        <v>867.10599999999999</v>
      </c>
      <c r="I35" s="18" t="s">
        <v>36</v>
      </c>
      <c r="J35" s="10">
        <v>7350</v>
      </c>
      <c r="K35" s="10" t="s">
        <v>4</v>
      </c>
      <c r="L35" s="25">
        <v>2</v>
      </c>
      <c r="M35" s="22">
        <f t="shared" si="1"/>
        <v>14700</v>
      </c>
    </row>
    <row r="36" spans="1:13" x14ac:dyDescent="0.25">
      <c r="A36" s="27">
        <v>999</v>
      </c>
      <c r="B36" s="28" t="s">
        <v>16</v>
      </c>
      <c r="C36" s="29">
        <v>400</v>
      </c>
      <c r="D36" s="29" t="s">
        <v>38</v>
      </c>
      <c r="E36" s="30">
        <v>53</v>
      </c>
      <c r="F36" s="31">
        <f t="shared" si="0"/>
        <v>21200</v>
      </c>
      <c r="G36" s="65"/>
      <c r="H36" s="21">
        <v>874.2</v>
      </c>
      <c r="I36" s="18" t="s">
        <v>37</v>
      </c>
      <c r="J36" s="10">
        <v>1</v>
      </c>
      <c r="K36" s="10" t="s">
        <v>3</v>
      </c>
      <c r="L36" s="20">
        <v>250</v>
      </c>
      <c r="M36" s="22">
        <f t="shared" si="1"/>
        <v>250</v>
      </c>
    </row>
    <row r="37" spans="1:13" x14ac:dyDescent="0.25">
      <c r="A37" s="55"/>
      <c r="B37" s="18"/>
      <c r="C37" s="10"/>
      <c r="D37" s="10"/>
      <c r="E37" s="19"/>
      <c r="F37" s="20"/>
      <c r="G37" s="65"/>
      <c r="H37" s="32">
        <v>999</v>
      </c>
      <c r="I37" s="28" t="s">
        <v>16</v>
      </c>
      <c r="J37" s="29">
        <v>400</v>
      </c>
      <c r="K37" s="29" t="s">
        <v>38</v>
      </c>
      <c r="L37" s="31">
        <v>53</v>
      </c>
      <c r="M37" s="33">
        <f t="shared" si="1"/>
        <v>21200</v>
      </c>
    </row>
    <row r="38" spans="1:13" x14ac:dyDescent="0.25">
      <c r="A38" s="17"/>
      <c r="B38" s="18"/>
      <c r="C38" s="10"/>
      <c r="D38" s="10"/>
      <c r="E38" s="35" t="s">
        <v>44</v>
      </c>
      <c r="F38" s="36">
        <f>SUM(F3:F36)</f>
        <v>547438.19999999995</v>
      </c>
      <c r="G38" s="65"/>
      <c r="H38" s="56"/>
      <c r="I38" s="18"/>
      <c r="J38" s="10"/>
      <c r="K38" s="10"/>
      <c r="L38" s="20"/>
      <c r="M38" s="22"/>
    </row>
    <row r="39" spans="1:13" ht="15.75" thickBot="1" x14ac:dyDescent="0.3">
      <c r="A39" s="37"/>
      <c r="B39" s="38"/>
      <c r="C39" s="44"/>
      <c r="D39" s="44"/>
      <c r="E39" s="57"/>
      <c r="F39" s="58"/>
      <c r="G39" s="42"/>
      <c r="H39" s="43"/>
      <c r="I39" s="38"/>
      <c r="J39" s="61"/>
      <c r="K39" s="61"/>
      <c r="L39" s="45" t="s">
        <v>44</v>
      </c>
      <c r="M39" s="46">
        <f>SUM(M3:M37)</f>
        <v>305272.75</v>
      </c>
    </row>
    <row r="40" spans="1:13" ht="15.75" thickBot="1" x14ac:dyDescent="0.3">
      <c r="A40" s="50"/>
      <c r="B40" s="50"/>
      <c r="C40" s="47"/>
      <c r="D40" s="47"/>
      <c r="E40" s="48"/>
      <c r="F40" s="49"/>
      <c r="G40" s="50"/>
      <c r="H40" s="50"/>
      <c r="I40" s="50"/>
      <c r="J40" s="47"/>
      <c r="K40" s="47"/>
      <c r="L40" s="59" t="s">
        <v>51</v>
      </c>
      <c r="M40" s="60">
        <f>F38+M39</f>
        <v>852710.95</v>
      </c>
    </row>
    <row r="41" spans="1:13" x14ac:dyDescent="0.25">
      <c r="J41" s="2"/>
      <c r="K41" s="2"/>
      <c r="L41" s="3"/>
      <c r="M41" s="3"/>
    </row>
    <row r="42" spans="1:13" x14ac:dyDescent="0.25">
      <c r="J42" s="2"/>
      <c r="K42" s="2"/>
      <c r="L42" s="3"/>
      <c r="M42" s="3"/>
    </row>
    <row r="43" spans="1:13" x14ac:dyDescent="0.25">
      <c r="J43" s="2"/>
      <c r="K43" s="2"/>
      <c r="L43" s="3"/>
      <c r="M43" s="3"/>
    </row>
    <row r="44" spans="1:13" x14ac:dyDescent="0.25">
      <c r="J44" s="2"/>
      <c r="K44" s="2"/>
      <c r="L44" s="3"/>
      <c r="M44" s="3"/>
    </row>
    <row r="45" spans="1:13" x14ac:dyDescent="0.25">
      <c r="J45" s="2"/>
      <c r="K45" s="2"/>
      <c r="L45" s="3"/>
      <c r="M45" s="3"/>
    </row>
    <row r="46" spans="1:13" x14ac:dyDescent="0.25">
      <c r="J46" s="2"/>
      <c r="K46" s="2"/>
      <c r="L46" s="3"/>
      <c r="M46" s="3"/>
    </row>
    <row r="47" spans="1:13" x14ac:dyDescent="0.25">
      <c r="J47" s="2"/>
      <c r="K47" s="2"/>
      <c r="L47" s="3"/>
      <c r="M47" s="3"/>
    </row>
    <row r="48" spans="1:13" x14ac:dyDescent="0.25">
      <c r="J48" s="2"/>
      <c r="K48" s="2"/>
      <c r="L48" s="3"/>
      <c r="M48" s="3"/>
    </row>
    <row r="49" spans="10:13" x14ac:dyDescent="0.25">
      <c r="J49" s="2"/>
      <c r="K49" s="2"/>
      <c r="L49" s="3"/>
      <c r="M49" s="3"/>
    </row>
    <row r="50" spans="10:13" x14ac:dyDescent="0.25">
      <c r="J50" s="2"/>
      <c r="K50" s="2"/>
      <c r="L50" s="3"/>
      <c r="M50" s="3"/>
    </row>
    <row r="51" spans="10:13" x14ac:dyDescent="0.25">
      <c r="J51" s="2"/>
      <c r="K51" s="2"/>
      <c r="L51" s="3"/>
      <c r="M51" s="3"/>
    </row>
    <row r="52" spans="10:13" x14ac:dyDescent="0.25">
      <c r="J52" s="2"/>
      <c r="K52" s="2"/>
      <c r="L52" s="3"/>
      <c r="M52" s="3"/>
    </row>
    <row r="53" spans="10:13" x14ac:dyDescent="0.25">
      <c r="J53" s="2"/>
      <c r="K53" s="2"/>
      <c r="L53" s="3"/>
      <c r="M53" s="3"/>
    </row>
    <row r="54" spans="10:13" x14ac:dyDescent="0.25">
      <c r="J54" s="2"/>
      <c r="K54" s="2"/>
      <c r="L54" s="3"/>
      <c r="M54" s="3"/>
    </row>
    <row r="55" spans="10:13" x14ac:dyDescent="0.25">
      <c r="J55" s="2"/>
      <c r="K55" s="2"/>
      <c r="L55" s="3"/>
      <c r="M55" s="3"/>
    </row>
    <row r="56" spans="10:13" x14ac:dyDescent="0.25">
      <c r="J56" s="2"/>
      <c r="K56" s="2"/>
      <c r="L56" s="6"/>
      <c r="M56" s="3"/>
    </row>
    <row r="57" spans="10:13" x14ac:dyDescent="0.25">
      <c r="J57" s="2"/>
      <c r="K57" s="2"/>
      <c r="L57" s="3"/>
      <c r="M57" s="3"/>
    </row>
    <row r="58" spans="10:13" x14ac:dyDescent="0.25">
      <c r="J58" s="2"/>
      <c r="K58" s="2"/>
      <c r="L58" s="6"/>
      <c r="M58" s="3"/>
    </row>
    <row r="59" spans="10:13" x14ac:dyDescent="0.25">
      <c r="J59" s="2"/>
      <c r="K59" s="2"/>
      <c r="L59" s="6"/>
      <c r="M59" s="3"/>
    </row>
    <row r="60" spans="10:13" x14ac:dyDescent="0.25">
      <c r="J60" s="2"/>
      <c r="K60" s="2"/>
      <c r="L60" s="6"/>
      <c r="M60" s="3"/>
    </row>
    <row r="61" spans="10:13" x14ac:dyDescent="0.25">
      <c r="J61" s="2"/>
      <c r="K61" s="2"/>
      <c r="L61" s="6"/>
      <c r="M61" s="3"/>
    </row>
    <row r="62" spans="10:13" x14ac:dyDescent="0.25">
      <c r="J62" s="2"/>
      <c r="K62" s="2"/>
      <c r="L62" s="6"/>
      <c r="M62" s="3"/>
    </row>
    <row r="63" spans="10:13" x14ac:dyDescent="0.25">
      <c r="J63" s="2"/>
      <c r="K63" s="2"/>
      <c r="L63" s="6"/>
      <c r="M63" s="3"/>
    </row>
    <row r="64" spans="10:13" x14ac:dyDescent="0.25">
      <c r="J64" s="2"/>
      <c r="K64" s="2"/>
      <c r="L64" s="3"/>
      <c r="M64" s="3"/>
    </row>
    <row r="65" spans="10:13" x14ac:dyDescent="0.25">
      <c r="J65" s="2"/>
      <c r="K65" s="2"/>
      <c r="L65" s="3"/>
      <c r="M65" s="3"/>
    </row>
    <row r="66" spans="10:13" x14ac:dyDescent="0.25">
      <c r="J66" s="2"/>
      <c r="K66" s="2"/>
      <c r="L66" s="3"/>
      <c r="M66" s="3"/>
    </row>
    <row r="67" spans="10:13" x14ac:dyDescent="0.25">
      <c r="J67" s="2"/>
      <c r="K67" s="2"/>
      <c r="L67" s="6"/>
      <c r="M67" s="3"/>
    </row>
    <row r="68" spans="10:13" x14ac:dyDescent="0.25">
      <c r="J68" s="2"/>
      <c r="K68" s="2"/>
      <c r="L68" s="3"/>
      <c r="M68" s="3"/>
    </row>
    <row r="69" spans="10:13" x14ac:dyDescent="0.25">
      <c r="J69" s="2"/>
      <c r="K69" s="2"/>
      <c r="L69" s="3"/>
      <c r="M69" s="3"/>
    </row>
    <row r="70" spans="10:13" x14ac:dyDescent="0.25">
      <c r="J70" s="2"/>
      <c r="K70" s="2"/>
      <c r="L70" s="3"/>
      <c r="M70" s="3"/>
    </row>
    <row r="71" spans="10:13" x14ac:dyDescent="0.25">
      <c r="J71" s="2"/>
      <c r="K71" s="2"/>
      <c r="L71" s="4"/>
      <c r="M71" s="4"/>
    </row>
  </sheetData>
  <sheetProtection algorithmName="SHA-512" hashValue="XcXtfOkde/F7ZVyeL/QSK/G6p3niAIsCMTO6qkeuMUQ0JR7DNuGuW9JLXyHMkPAWovJ6Lg6CEavBADzjFyQ59w==" saltValue="LujWE/QsWCpXtkV1P4jRHw==" spinCount="100000" sheet="1" formatCells="0" formatColumns="0" formatRows="0" insertColumns="0" insertRows="0" insertHyperlinks="0" deleteColumns="0" deleteRows="0" sort="0" autoFilter="0" pivotTables="0"/>
  <mergeCells count="3">
    <mergeCell ref="A1:F1"/>
    <mergeCell ref="G1:G38"/>
    <mergeCell ref="H1:M1"/>
  </mergeCells>
  <pageMargins left="0.25" right="0.25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workbookViewId="0">
      <selection activeCell="B2" sqref="B2"/>
    </sheetView>
  </sheetViews>
  <sheetFormatPr defaultRowHeight="15" x14ac:dyDescent="0.25"/>
  <cols>
    <col min="1" max="1" width="8.7109375" style="1" customWidth="1"/>
    <col min="2" max="2" width="55.7109375" style="1" customWidth="1"/>
    <col min="3" max="4" width="7.7109375" style="2" customWidth="1"/>
    <col min="5" max="5" width="10.7109375" style="7" customWidth="1"/>
    <col min="6" max="6" width="14.7109375" style="3" customWidth="1"/>
    <col min="7" max="7" width="2.7109375" style="1" customWidth="1"/>
    <col min="8" max="8" width="8.7109375" style="1" customWidth="1"/>
    <col min="9" max="9" width="57.7109375" style="1" customWidth="1"/>
    <col min="10" max="11" width="7.7109375" style="1" customWidth="1"/>
    <col min="12" max="12" width="10.7109375" style="1" customWidth="1"/>
    <col min="13" max="13" width="14.7109375" style="1" customWidth="1"/>
    <col min="14" max="16384" width="9.140625" style="1"/>
  </cols>
  <sheetData>
    <row r="1" spans="1:13" s="54" customFormat="1" ht="19.5" thickBot="1" x14ac:dyDescent="0.35">
      <c r="A1" s="68" t="s">
        <v>53</v>
      </c>
      <c r="B1" s="66"/>
      <c r="C1" s="66"/>
      <c r="D1" s="66"/>
      <c r="E1" s="66"/>
      <c r="F1" s="66"/>
      <c r="G1" s="64"/>
      <c r="H1" s="66" t="s">
        <v>50</v>
      </c>
      <c r="I1" s="66"/>
      <c r="J1" s="66"/>
      <c r="K1" s="66"/>
      <c r="L1" s="66"/>
      <c r="M1" s="67"/>
    </row>
    <row r="2" spans="1:13" s="5" customFormat="1" ht="30.75" customHeight="1" thickTop="1" x14ac:dyDescent="0.25">
      <c r="A2" s="11" t="s">
        <v>42</v>
      </c>
      <c r="B2" s="12" t="s">
        <v>43</v>
      </c>
      <c r="C2" s="12" t="s">
        <v>52</v>
      </c>
      <c r="D2" s="12" t="s">
        <v>39</v>
      </c>
      <c r="E2" s="13" t="s">
        <v>40</v>
      </c>
      <c r="F2" s="14" t="s">
        <v>41</v>
      </c>
      <c r="G2" s="65"/>
      <c r="H2" s="15" t="s">
        <v>42</v>
      </c>
      <c r="I2" s="12" t="s">
        <v>43</v>
      </c>
      <c r="J2" s="12" t="s">
        <v>52</v>
      </c>
      <c r="K2" s="12" t="s">
        <v>39</v>
      </c>
      <c r="L2" s="14" t="s">
        <v>40</v>
      </c>
      <c r="M2" s="16" t="s">
        <v>41</v>
      </c>
    </row>
    <row r="3" spans="1:13" x14ac:dyDescent="0.25">
      <c r="A3" s="17">
        <v>105</v>
      </c>
      <c r="B3" s="18" t="s">
        <v>49</v>
      </c>
      <c r="C3" s="10">
        <v>1</v>
      </c>
      <c r="D3" s="10" t="s">
        <v>3</v>
      </c>
      <c r="E3" s="19">
        <v>1000</v>
      </c>
      <c r="F3" s="20">
        <f>+C3*E3</f>
        <v>1000</v>
      </c>
      <c r="G3" s="65"/>
      <c r="H3" s="21">
        <v>105</v>
      </c>
      <c r="I3" s="18" t="s">
        <v>49</v>
      </c>
      <c r="J3" s="10">
        <v>1</v>
      </c>
      <c r="K3" s="10" t="s">
        <v>3</v>
      </c>
      <c r="L3" s="19">
        <v>1000</v>
      </c>
      <c r="M3" s="22">
        <f>+J3*L3</f>
        <v>1000</v>
      </c>
    </row>
    <row r="4" spans="1:13" x14ac:dyDescent="0.25">
      <c r="A4" s="17">
        <v>120</v>
      </c>
      <c r="B4" s="18" t="s">
        <v>0</v>
      </c>
      <c r="C4" s="10">
        <v>1455</v>
      </c>
      <c r="D4" s="10" t="s">
        <v>1</v>
      </c>
      <c r="E4" s="19">
        <v>75</v>
      </c>
      <c r="F4" s="20">
        <f>+C4*E4</f>
        <v>109125</v>
      </c>
      <c r="G4" s="65"/>
      <c r="H4" s="21">
        <v>120</v>
      </c>
      <c r="I4" s="18" t="s">
        <v>0</v>
      </c>
      <c r="J4" s="10">
        <v>1</v>
      </c>
      <c r="K4" s="10" t="s">
        <v>1</v>
      </c>
      <c r="L4" s="19">
        <v>75</v>
      </c>
      <c r="M4" s="22">
        <f>+J4*L4</f>
        <v>75</v>
      </c>
    </row>
    <row r="5" spans="1:13" x14ac:dyDescent="0.25">
      <c r="A5" s="17">
        <v>120.1</v>
      </c>
      <c r="B5" s="18" t="s">
        <v>17</v>
      </c>
      <c r="C5" s="10">
        <v>5</v>
      </c>
      <c r="D5" s="10" t="s">
        <v>1</v>
      </c>
      <c r="E5" s="23">
        <v>100</v>
      </c>
      <c r="F5" s="20">
        <f t="shared" ref="F5:F36" si="0">+C5*E5</f>
        <v>500</v>
      </c>
      <c r="G5" s="65"/>
      <c r="H5" s="21">
        <v>120.1</v>
      </c>
      <c r="I5" s="18" t="s">
        <v>17</v>
      </c>
      <c r="J5" s="10">
        <v>1</v>
      </c>
      <c r="K5" s="10" t="s">
        <v>1</v>
      </c>
      <c r="L5" s="23">
        <v>100</v>
      </c>
      <c r="M5" s="22">
        <f t="shared" ref="M5:M37" si="1">+J5*L5</f>
        <v>100</v>
      </c>
    </row>
    <row r="6" spans="1:13" x14ac:dyDescent="0.25">
      <c r="A6" s="17">
        <v>121</v>
      </c>
      <c r="B6" s="18" t="s">
        <v>2</v>
      </c>
      <c r="C6" s="10">
        <v>5</v>
      </c>
      <c r="D6" s="10" t="s">
        <v>1</v>
      </c>
      <c r="E6" s="23">
        <v>300</v>
      </c>
      <c r="F6" s="20">
        <f t="shared" si="0"/>
        <v>1500</v>
      </c>
      <c r="G6" s="65"/>
      <c r="H6" s="21">
        <v>121</v>
      </c>
      <c r="I6" s="18" t="s">
        <v>2</v>
      </c>
      <c r="J6" s="10">
        <v>1</v>
      </c>
      <c r="K6" s="10" t="s">
        <v>1</v>
      </c>
      <c r="L6" s="23">
        <v>300</v>
      </c>
      <c r="M6" s="22">
        <f t="shared" si="1"/>
        <v>300</v>
      </c>
    </row>
    <row r="7" spans="1:13" x14ac:dyDescent="0.25">
      <c r="A7" s="17">
        <v>151</v>
      </c>
      <c r="B7" s="18" t="s">
        <v>47</v>
      </c>
      <c r="C7" s="10">
        <v>10</v>
      </c>
      <c r="D7" s="10" t="s">
        <v>1</v>
      </c>
      <c r="E7" s="23">
        <v>75</v>
      </c>
      <c r="F7" s="20">
        <f t="shared" si="0"/>
        <v>750</v>
      </c>
      <c r="G7" s="65"/>
      <c r="H7" s="21">
        <v>150</v>
      </c>
      <c r="I7" s="18" t="s">
        <v>47</v>
      </c>
      <c r="J7" s="10">
        <v>1</v>
      </c>
      <c r="K7" s="10" t="s">
        <v>1</v>
      </c>
      <c r="L7" s="23">
        <v>75</v>
      </c>
      <c r="M7" s="22">
        <f t="shared" si="1"/>
        <v>75</v>
      </c>
    </row>
    <row r="8" spans="1:13" x14ac:dyDescent="0.25">
      <c r="A8" s="17">
        <v>220</v>
      </c>
      <c r="B8" s="18" t="s">
        <v>18</v>
      </c>
      <c r="C8" s="10">
        <v>2</v>
      </c>
      <c r="D8" s="10" t="s">
        <v>3</v>
      </c>
      <c r="E8" s="19">
        <v>400</v>
      </c>
      <c r="F8" s="20">
        <f t="shared" si="0"/>
        <v>800</v>
      </c>
      <c r="G8" s="65"/>
      <c r="H8" s="21">
        <v>220</v>
      </c>
      <c r="I8" s="18" t="s">
        <v>18</v>
      </c>
      <c r="J8" s="10">
        <v>1</v>
      </c>
      <c r="K8" s="10" t="s">
        <v>3</v>
      </c>
      <c r="L8" s="19">
        <v>400</v>
      </c>
      <c r="M8" s="22">
        <f t="shared" si="1"/>
        <v>400</v>
      </c>
    </row>
    <row r="9" spans="1:13" x14ac:dyDescent="0.25">
      <c r="A9" s="17">
        <v>220.2</v>
      </c>
      <c r="B9" s="18" t="s">
        <v>19</v>
      </c>
      <c r="C9" s="10">
        <v>8</v>
      </c>
      <c r="D9" s="10" t="s">
        <v>4</v>
      </c>
      <c r="E9" s="19">
        <v>400</v>
      </c>
      <c r="F9" s="20">
        <f t="shared" si="0"/>
        <v>3200</v>
      </c>
      <c r="G9" s="65"/>
      <c r="H9" s="21">
        <v>220.2</v>
      </c>
      <c r="I9" s="18" t="s">
        <v>19</v>
      </c>
      <c r="J9" s="10">
        <v>1</v>
      </c>
      <c r="K9" s="10" t="s">
        <v>4</v>
      </c>
      <c r="L9" s="19">
        <v>400</v>
      </c>
      <c r="M9" s="22">
        <f t="shared" si="1"/>
        <v>400</v>
      </c>
    </row>
    <row r="10" spans="1:13" x14ac:dyDescent="0.25">
      <c r="A10" s="17">
        <v>220.6</v>
      </c>
      <c r="B10" s="18" t="s">
        <v>20</v>
      </c>
      <c r="C10" s="10">
        <v>1</v>
      </c>
      <c r="D10" s="10" t="s">
        <v>4</v>
      </c>
      <c r="E10" s="23">
        <v>400</v>
      </c>
      <c r="F10" s="20">
        <f t="shared" si="0"/>
        <v>400</v>
      </c>
      <c r="G10" s="65"/>
      <c r="H10" s="21">
        <v>220.6</v>
      </c>
      <c r="I10" s="18" t="s">
        <v>20</v>
      </c>
      <c r="J10" s="10">
        <v>1</v>
      </c>
      <c r="K10" s="10" t="s">
        <v>4</v>
      </c>
      <c r="L10" s="23">
        <v>400</v>
      </c>
      <c r="M10" s="22">
        <f t="shared" si="1"/>
        <v>400</v>
      </c>
    </row>
    <row r="11" spans="1:13" x14ac:dyDescent="0.25">
      <c r="A11" s="17">
        <v>220.7</v>
      </c>
      <c r="B11" s="18" t="s">
        <v>21</v>
      </c>
      <c r="C11" s="10">
        <v>21</v>
      </c>
      <c r="D11" s="10" t="s">
        <v>3</v>
      </c>
      <c r="E11" s="19">
        <v>400</v>
      </c>
      <c r="F11" s="20">
        <f t="shared" si="0"/>
        <v>8400</v>
      </c>
      <c r="G11" s="65"/>
      <c r="H11" s="21">
        <v>220.7</v>
      </c>
      <c r="I11" s="18" t="s">
        <v>21</v>
      </c>
      <c r="J11" s="10">
        <v>27</v>
      </c>
      <c r="K11" s="10" t="s">
        <v>3</v>
      </c>
      <c r="L11" s="20">
        <v>400</v>
      </c>
      <c r="M11" s="22">
        <f t="shared" si="1"/>
        <v>10800</v>
      </c>
    </row>
    <row r="12" spans="1:13" x14ac:dyDescent="0.25">
      <c r="A12" s="17">
        <v>222.3</v>
      </c>
      <c r="B12" s="18" t="s">
        <v>22</v>
      </c>
      <c r="C12" s="10">
        <v>21</v>
      </c>
      <c r="D12" s="10" t="s">
        <v>3</v>
      </c>
      <c r="E12" s="19">
        <v>1200</v>
      </c>
      <c r="F12" s="20">
        <f t="shared" si="0"/>
        <v>25200</v>
      </c>
      <c r="G12" s="65"/>
      <c r="H12" s="21">
        <v>222.3</v>
      </c>
      <c r="I12" s="18" t="s">
        <v>22</v>
      </c>
      <c r="J12" s="10">
        <v>11</v>
      </c>
      <c r="K12" s="10" t="s">
        <v>3</v>
      </c>
      <c r="L12" s="20">
        <v>1200</v>
      </c>
      <c r="M12" s="22">
        <f t="shared" si="1"/>
        <v>13200</v>
      </c>
    </row>
    <row r="13" spans="1:13" x14ac:dyDescent="0.25">
      <c r="A13" s="17">
        <v>354</v>
      </c>
      <c r="B13" s="18" t="s">
        <v>23</v>
      </c>
      <c r="C13" s="10">
        <v>16</v>
      </c>
      <c r="D13" s="10" t="s">
        <v>3</v>
      </c>
      <c r="E13" s="19">
        <v>250</v>
      </c>
      <c r="F13" s="20">
        <f t="shared" si="0"/>
        <v>4000</v>
      </c>
      <c r="G13" s="65"/>
      <c r="H13" s="21">
        <v>354</v>
      </c>
      <c r="I13" s="18" t="s">
        <v>23</v>
      </c>
      <c r="J13" s="10">
        <v>1</v>
      </c>
      <c r="K13" s="10" t="s">
        <v>3</v>
      </c>
      <c r="L13" s="19">
        <v>250</v>
      </c>
      <c r="M13" s="22">
        <f t="shared" si="1"/>
        <v>250</v>
      </c>
    </row>
    <row r="14" spans="1:13" x14ac:dyDescent="0.25">
      <c r="A14" s="17">
        <v>357</v>
      </c>
      <c r="B14" s="18" t="s">
        <v>5</v>
      </c>
      <c r="C14" s="10">
        <v>16</v>
      </c>
      <c r="D14" s="10" t="s">
        <v>3</v>
      </c>
      <c r="E14" s="19">
        <v>325</v>
      </c>
      <c r="F14" s="20">
        <f t="shared" si="0"/>
        <v>5200</v>
      </c>
      <c r="G14" s="65"/>
      <c r="H14" s="21">
        <v>357</v>
      </c>
      <c r="I14" s="18" t="s">
        <v>5</v>
      </c>
      <c r="J14" s="10">
        <v>5</v>
      </c>
      <c r="K14" s="10" t="s">
        <v>3</v>
      </c>
      <c r="L14" s="20">
        <v>325</v>
      </c>
      <c r="M14" s="22">
        <f t="shared" si="1"/>
        <v>1625</v>
      </c>
    </row>
    <row r="15" spans="1:13" x14ac:dyDescent="0.25">
      <c r="A15" s="17">
        <v>415.1</v>
      </c>
      <c r="B15" s="18" t="s">
        <v>24</v>
      </c>
      <c r="C15" s="10">
        <v>11060</v>
      </c>
      <c r="D15" s="10" t="s">
        <v>6</v>
      </c>
      <c r="E15" s="19">
        <v>3.25</v>
      </c>
      <c r="F15" s="20">
        <f t="shared" si="0"/>
        <v>35945</v>
      </c>
      <c r="G15" s="65"/>
      <c r="H15" s="21">
        <v>415.1</v>
      </c>
      <c r="I15" s="18" t="s">
        <v>24</v>
      </c>
      <c r="J15" s="10">
        <v>13022</v>
      </c>
      <c r="K15" s="10" t="s">
        <v>6</v>
      </c>
      <c r="L15" s="20">
        <v>3.25</v>
      </c>
      <c r="M15" s="22">
        <f t="shared" si="1"/>
        <v>42321.5</v>
      </c>
    </row>
    <row r="16" spans="1:13" x14ac:dyDescent="0.25">
      <c r="A16" s="17">
        <v>443</v>
      </c>
      <c r="B16" s="18" t="s">
        <v>25</v>
      </c>
      <c r="C16" s="10">
        <v>1</v>
      </c>
      <c r="D16" s="10" t="s">
        <v>7</v>
      </c>
      <c r="E16" s="19">
        <v>0.01</v>
      </c>
      <c r="F16" s="20">
        <f t="shared" si="0"/>
        <v>0.01</v>
      </c>
      <c r="G16" s="65"/>
      <c r="H16" s="21">
        <v>415.4</v>
      </c>
      <c r="I16" s="24" t="s">
        <v>45</v>
      </c>
      <c r="J16" s="10">
        <v>492</v>
      </c>
      <c r="K16" s="10" t="s">
        <v>6</v>
      </c>
      <c r="L16" s="20">
        <v>15</v>
      </c>
      <c r="M16" s="22">
        <f t="shared" si="1"/>
        <v>7380</v>
      </c>
    </row>
    <row r="17" spans="1:13" x14ac:dyDescent="0.25">
      <c r="A17" s="17">
        <v>453</v>
      </c>
      <c r="B17" s="18" t="s">
        <v>8</v>
      </c>
      <c r="C17" s="10">
        <v>2520</v>
      </c>
      <c r="D17" s="10" t="s">
        <v>4</v>
      </c>
      <c r="E17" s="19">
        <v>0.5</v>
      </c>
      <c r="F17" s="20">
        <f t="shared" si="0"/>
        <v>1260</v>
      </c>
      <c r="G17" s="65"/>
      <c r="H17" s="21">
        <v>443</v>
      </c>
      <c r="I17" s="18" t="s">
        <v>25</v>
      </c>
      <c r="J17" s="10">
        <v>1</v>
      </c>
      <c r="K17" s="10" t="s">
        <v>7</v>
      </c>
      <c r="L17" s="19">
        <v>0.01</v>
      </c>
      <c r="M17" s="22">
        <f t="shared" si="1"/>
        <v>0.01</v>
      </c>
    </row>
    <row r="18" spans="1:13" x14ac:dyDescent="0.25">
      <c r="A18" s="17">
        <v>450.22</v>
      </c>
      <c r="B18" s="18" t="s">
        <v>26</v>
      </c>
      <c r="C18" s="10">
        <v>865</v>
      </c>
      <c r="D18" s="10" t="s">
        <v>9</v>
      </c>
      <c r="E18" s="19">
        <v>135</v>
      </c>
      <c r="F18" s="20">
        <f t="shared" si="0"/>
        <v>116775</v>
      </c>
      <c r="G18" s="65"/>
      <c r="H18" s="21">
        <v>453</v>
      </c>
      <c r="I18" s="18" t="s">
        <v>8</v>
      </c>
      <c r="J18" s="10">
        <v>4175</v>
      </c>
      <c r="K18" s="10" t="s">
        <v>4</v>
      </c>
      <c r="L18" s="20">
        <v>0.5</v>
      </c>
      <c r="M18" s="22">
        <f t="shared" si="1"/>
        <v>2087.5</v>
      </c>
    </row>
    <row r="19" spans="1:13" x14ac:dyDescent="0.25">
      <c r="A19" s="17">
        <v>450.23</v>
      </c>
      <c r="B19" s="18" t="s">
        <v>27</v>
      </c>
      <c r="C19" s="10">
        <v>865</v>
      </c>
      <c r="D19" s="10" t="s">
        <v>9</v>
      </c>
      <c r="E19" s="19">
        <v>135</v>
      </c>
      <c r="F19" s="20">
        <f t="shared" si="0"/>
        <v>116775</v>
      </c>
      <c r="G19" s="65"/>
      <c r="H19" s="21">
        <v>450.22</v>
      </c>
      <c r="I19" s="18" t="s">
        <v>26</v>
      </c>
      <c r="J19" s="10">
        <v>1075</v>
      </c>
      <c r="K19" s="10" t="s">
        <v>9</v>
      </c>
      <c r="L19" s="20">
        <v>135</v>
      </c>
      <c r="M19" s="22">
        <f t="shared" si="1"/>
        <v>145125</v>
      </c>
    </row>
    <row r="20" spans="1:13" x14ac:dyDescent="0.25">
      <c r="A20" s="17">
        <v>452</v>
      </c>
      <c r="B20" s="18" t="s">
        <v>28</v>
      </c>
      <c r="C20" s="10">
        <v>1991</v>
      </c>
      <c r="D20" s="10" t="s">
        <v>10</v>
      </c>
      <c r="E20" s="19">
        <v>6.5</v>
      </c>
      <c r="F20" s="20">
        <f t="shared" si="0"/>
        <v>12941.5</v>
      </c>
      <c r="G20" s="65"/>
      <c r="H20" s="21">
        <v>450.23</v>
      </c>
      <c r="I20" s="18" t="s">
        <v>27</v>
      </c>
      <c r="J20" s="10">
        <v>1</v>
      </c>
      <c r="K20" s="10" t="s">
        <v>9</v>
      </c>
      <c r="L20" s="20">
        <v>200</v>
      </c>
      <c r="M20" s="22">
        <f t="shared" si="1"/>
        <v>200</v>
      </c>
    </row>
    <row r="21" spans="1:13" x14ac:dyDescent="0.25">
      <c r="A21" s="17">
        <v>470</v>
      </c>
      <c r="B21" s="18" t="s">
        <v>11</v>
      </c>
      <c r="C21" s="10">
        <v>101</v>
      </c>
      <c r="D21" s="10" t="s">
        <v>9</v>
      </c>
      <c r="E21" s="23">
        <v>300</v>
      </c>
      <c r="F21" s="20">
        <f t="shared" si="0"/>
        <v>30300</v>
      </c>
      <c r="G21" s="65"/>
      <c r="H21" s="21">
        <v>452</v>
      </c>
      <c r="I21" s="18" t="s">
        <v>28</v>
      </c>
      <c r="J21" s="10">
        <v>1216</v>
      </c>
      <c r="K21" s="10" t="s">
        <v>10</v>
      </c>
      <c r="L21" s="20">
        <v>6.5</v>
      </c>
      <c r="M21" s="22">
        <f t="shared" si="1"/>
        <v>7904</v>
      </c>
    </row>
    <row r="22" spans="1:13" x14ac:dyDescent="0.25">
      <c r="A22" s="17">
        <v>472</v>
      </c>
      <c r="B22" s="18" t="s">
        <v>48</v>
      </c>
      <c r="C22" s="10">
        <v>15</v>
      </c>
      <c r="D22" s="10" t="s">
        <v>9</v>
      </c>
      <c r="E22" s="23">
        <v>300</v>
      </c>
      <c r="F22" s="20">
        <f t="shared" si="0"/>
        <v>4500</v>
      </c>
      <c r="G22" s="65"/>
      <c r="H22" s="21">
        <v>470</v>
      </c>
      <c r="I22" s="18" t="s">
        <v>11</v>
      </c>
      <c r="J22" s="10">
        <v>5</v>
      </c>
      <c r="K22" s="10" t="s">
        <v>9</v>
      </c>
      <c r="L22" s="25">
        <v>300</v>
      </c>
      <c r="M22" s="22">
        <f t="shared" si="1"/>
        <v>1500</v>
      </c>
    </row>
    <row r="23" spans="1:13" x14ac:dyDescent="0.25">
      <c r="A23" s="17">
        <v>697.1</v>
      </c>
      <c r="B23" s="18" t="s">
        <v>12</v>
      </c>
      <c r="C23" s="10">
        <v>1</v>
      </c>
      <c r="D23" s="10" t="s">
        <v>3</v>
      </c>
      <c r="E23" s="26">
        <v>300</v>
      </c>
      <c r="F23" s="20">
        <f t="shared" si="0"/>
        <v>300</v>
      </c>
      <c r="G23" s="65"/>
      <c r="H23" s="21">
        <v>472</v>
      </c>
      <c r="I23" s="18" t="s">
        <v>48</v>
      </c>
      <c r="J23" s="10">
        <v>15</v>
      </c>
      <c r="K23" s="10" t="s">
        <v>9</v>
      </c>
      <c r="L23" s="23">
        <v>300</v>
      </c>
      <c r="M23" s="22">
        <f t="shared" si="1"/>
        <v>4500</v>
      </c>
    </row>
    <row r="24" spans="1:13" x14ac:dyDescent="0.25">
      <c r="A24" s="17">
        <v>701.2</v>
      </c>
      <c r="B24" s="18" t="s">
        <v>46</v>
      </c>
      <c r="C24" s="10">
        <v>21</v>
      </c>
      <c r="D24" s="10" t="s">
        <v>6</v>
      </c>
      <c r="E24" s="25">
        <v>400</v>
      </c>
      <c r="F24" s="20">
        <f t="shared" si="0"/>
        <v>8400</v>
      </c>
      <c r="G24" s="65"/>
      <c r="H24" s="21">
        <v>697.1</v>
      </c>
      <c r="I24" s="18" t="s">
        <v>12</v>
      </c>
      <c r="J24" s="10">
        <v>1</v>
      </c>
      <c r="K24" s="10" t="s">
        <v>3</v>
      </c>
      <c r="L24" s="20">
        <v>300</v>
      </c>
      <c r="M24" s="22">
        <f t="shared" si="1"/>
        <v>300</v>
      </c>
    </row>
    <row r="25" spans="1:13" x14ac:dyDescent="0.25">
      <c r="A25" s="17">
        <v>702</v>
      </c>
      <c r="B25" s="18" t="s">
        <v>29</v>
      </c>
      <c r="C25" s="10">
        <v>252</v>
      </c>
      <c r="D25" s="10" t="s">
        <v>9</v>
      </c>
      <c r="E25" s="23">
        <v>300</v>
      </c>
      <c r="F25" s="20">
        <f t="shared" si="0"/>
        <v>75600</v>
      </c>
      <c r="G25" s="65"/>
      <c r="H25" s="21">
        <v>701.2</v>
      </c>
      <c r="I25" s="18" t="s">
        <v>46</v>
      </c>
      <c r="J25" s="10">
        <v>1</v>
      </c>
      <c r="K25" s="10" t="s">
        <v>6</v>
      </c>
      <c r="L25" s="25">
        <v>400</v>
      </c>
      <c r="M25" s="22">
        <f t="shared" si="1"/>
        <v>400</v>
      </c>
    </row>
    <row r="26" spans="1:13" x14ac:dyDescent="0.25">
      <c r="A26" s="17">
        <v>715</v>
      </c>
      <c r="B26" s="18" t="s">
        <v>30</v>
      </c>
      <c r="C26" s="10">
        <v>1</v>
      </c>
      <c r="D26" s="10" t="s">
        <v>3</v>
      </c>
      <c r="E26" s="23">
        <v>400</v>
      </c>
      <c r="F26" s="20">
        <f t="shared" si="0"/>
        <v>400</v>
      </c>
      <c r="G26" s="65"/>
      <c r="H26" s="21">
        <v>702</v>
      </c>
      <c r="I26" s="18" t="s">
        <v>29</v>
      </c>
      <c r="J26" s="10">
        <v>7</v>
      </c>
      <c r="K26" s="10" t="s">
        <v>9</v>
      </c>
      <c r="L26" s="25">
        <v>300</v>
      </c>
      <c r="M26" s="22">
        <f t="shared" si="1"/>
        <v>2100</v>
      </c>
    </row>
    <row r="27" spans="1:13" x14ac:dyDescent="0.25">
      <c r="A27" s="17">
        <v>751</v>
      </c>
      <c r="B27" s="18" t="s">
        <v>31</v>
      </c>
      <c r="C27" s="10">
        <v>10</v>
      </c>
      <c r="D27" s="10" t="s">
        <v>1</v>
      </c>
      <c r="E27" s="23">
        <v>100</v>
      </c>
      <c r="F27" s="20">
        <f t="shared" si="0"/>
        <v>1000</v>
      </c>
      <c r="G27" s="65"/>
      <c r="H27" s="21">
        <v>715</v>
      </c>
      <c r="I27" s="18" t="s">
        <v>30</v>
      </c>
      <c r="J27" s="10">
        <v>1</v>
      </c>
      <c r="K27" s="10" t="s">
        <v>3</v>
      </c>
      <c r="L27" s="25">
        <v>400</v>
      </c>
      <c r="M27" s="22">
        <f t="shared" si="1"/>
        <v>400</v>
      </c>
    </row>
    <row r="28" spans="1:13" x14ac:dyDescent="0.25">
      <c r="A28" s="17">
        <v>765</v>
      </c>
      <c r="B28" s="18" t="s">
        <v>13</v>
      </c>
      <c r="C28" s="10">
        <v>100</v>
      </c>
      <c r="D28" s="10" t="s">
        <v>6</v>
      </c>
      <c r="E28" s="23">
        <v>15</v>
      </c>
      <c r="F28" s="20">
        <f t="shared" si="0"/>
        <v>1500</v>
      </c>
      <c r="G28" s="65"/>
      <c r="H28" s="21">
        <v>751</v>
      </c>
      <c r="I28" s="18" t="s">
        <v>31</v>
      </c>
      <c r="J28" s="10">
        <v>10</v>
      </c>
      <c r="K28" s="10" t="s">
        <v>1</v>
      </c>
      <c r="L28" s="25">
        <v>100</v>
      </c>
      <c r="M28" s="22">
        <f t="shared" si="1"/>
        <v>1000</v>
      </c>
    </row>
    <row r="29" spans="1:13" x14ac:dyDescent="0.25">
      <c r="A29" s="17">
        <v>765.2</v>
      </c>
      <c r="B29" s="18" t="s">
        <v>32</v>
      </c>
      <c r="C29" s="10">
        <v>100</v>
      </c>
      <c r="D29" s="10" t="s">
        <v>6</v>
      </c>
      <c r="E29" s="23">
        <v>15</v>
      </c>
      <c r="F29" s="20">
        <f t="shared" si="0"/>
        <v>1500</v>
      </c>
      <c r="G29" s="65"/>
      <c r="H29" s="21">
        <v>765</v>
      </c>
      <c r="I29" s="18" t="s">
        <v>13</v>
      </c>
      <c r="J29" s="10">
        <v>100</v>
      </c>
      <c r="K29" s="10" t="s">
        <v>6</v>
      </c>
      <c r="L29" s="25">
        <v>15</v>
      </c>
      <c r="M29" s="22">
        <f t="shared" si="1"/>
        <v>1500</v>
      </c>
    </row>
    <row r="30" spans="1:13" x14ac:dyDescent="0.25">
      <c r="A30" s="17">
        <v>767.31</v>
      </c>
      <c r="B30" s="18" t="s">
        <v>14</v>
      </c>
      <c r="C30" s="10">
        <v>200</v>
      </c>
      <c r="D30" s="10" t="s">
        <v>6</v>
      </c>
      <c r="E30" s="23">
        <v>15</v>
      </c>
      <c r="F30" s="20">
        <f t="shared" si="0"/>
        <v>3000</v>
      </c>
      <c r="G30" s="65"/>
      <c r="H30" s="21">
        <v>765.2</v>
      </c>
      <c r="I30" s="18" t="s">
        <v>32</v>
      </c>
      <c r="J30" s="10">
        <v>100</v>
      </c>
      <c r="K30" s="10" t="s">
        <v>6</v>
      </c>
      <c r="L30" s="25">
        <v>15</v>
      </c>
      <c r="M30" s="22">
        <f t="shared" si="1"/>
        <v>1500</v>
      </c>
    </row>
    <row r="31" spans="1:13" x14ac:dyDescent="0.25">
      <c r="A31" s="17">
        <v>864.04</v>
      </c>
      <c r="B31" s="18" t="s">
        <v>33</v>
      </c>
      <c r="C31" s="10">
        <v>1</v>
      </c>
      <c r="D31" s="10" t="s">
        <v>15</v>
      </c>
      <c r="E31" s="19">
        <v>500</v>
      </c>
      <c r="F31" s="20">
        <f t="shared" si="0"/>
        <v>500</v>
      </c>
      <c r="G31" s="65"/>
      <c r="H31" s="21">
        <v>767.31</v>
      </c>
      <c r="I31" s="18" t="s">
        <v>14</v>
      </c>
      <c r="J31" s="10">
        <v>200</v>
      </c>
      <c r="K31" s="10" t="s">
        <v>6</v>
      </c>
      <c r="L31" s="25">
        <v>15</v>
      </c>
      <c r="M31" s="22">
        <f t="shared" si="1"/>
        <v>3000</v>
      </c>
    </row>
    <row r="32" spans="1:13" x14ac:dyDescent="0.25">
      <c r="A32" s="17">
        <v>866.10599999999999</v>
      </c>
      <c r="B32" s="18" t="s">
        <v>34</v>
      </c>
      <c r="C32" s="10">
        <v>5460</v>
      </c>
      <c r="D32" s="10" t="s">
        <v>4</v>
      </c>
      <c r="E32" s="19">
        <v>1.5</v>
      </c>
      <c r="F32" s="20">
        <f t="shared" si="0"/>
        <v>8190</v>
      </c>
      <c r="G32" s="65"/>
      <c r="H32" s="21">
        <v>864.04</v>
      </c>
      <c r="I32" s="18" t="s">
        <v>33</v>
      </c>
      <c r="J32" s="10">
        <v>100</v>
      </c>
      <c r="K32" s="10" t="s">
        <v>15</v>
      </c>
      <c r="L32" s="19">
        <v>500</v>
      </c>
      <c r="M32" s="22">
        <f t="shared" si="1"/>
        <v>50000</v>
      </c>
    </row>
    <row r="33" spans="1:13" x14ac:dyDescent="0.25">
      <c r="A33" s="17">
        <v>866.11199999999997</v>
      </c>
      <c r="B33" s="18" t="s">
        <v>35</v>
      </c>
      <c r="C33" s="10">
        <v>80</v>
      </c>
      <c r="D33" s="10" t="s">
        <v>4</v>
      </c>
      <c r="E33" s="19">
        <v>10</v>
      </c>
      <c r="F33" s="20">
        <f t="shared" si="0"/>
        <v>800</v>
      </c>
      <c r="G33" s="65"/>
      <c r="H33" s="21">
        <v>866.10599999999999</v>
      </c>
      <c r="I33" s="18" t="s">
        <v>34</v>
      </c>
      <c r="J33" s="10">
        <v>7350</v>
      </c>
      <c r="K33" s="10" t="s">
        <v>4</v>
      </c>
      <c r="L33" s="20">
        <v>1.5</v>
      </c>
      <c r="M33" s="22">
        <f t="shared" si="1"/>
        <v>11025</v>
      </c>
    </row>
    <row r="34" spans="1:13" x14ac:dyDescent="0.25">
      <c r="A34" s="17">
        <v>867.10599999999999</v>
      </c>
      <c r="B34" s="18" t="s">
        <v>36</v>
      </c>
      <c r="C34" s="10">
        <v>5460</v>
      </c>
      <c r="D34" s="10" t="s">
        <v>4</v>
      </c>
      <c r="E34" s="23">
        <v>1.5</v>
      </c>
      <c r="F34" s="20">
        <f t="shared" si="0"/>
        <v>8190</v>
      </c>
      <c r="G34" s="65"/>
      <c r="H34" s="21">
        <v>866.11199999999997</v>
      </c>
      <c r="I34" s="18" t="s">
        <v>35</v>
      </c>
      <c r="J34" s="10">
        <v>100</v>
      </c>
      <c r="K34" s="10" t="s">
        <v>4</v>
      </c>
      <c r="L34" s="19">
        <v>10</v>
      </c>
      <c r="M34" s="22">
        <f t="shared" si="1"/>
        <v>1000</v>
      </c>
    </row>
    <row r="35" spans="1:13" x14ac:dyDescent="0.25">
      <c r="A35" s="17">
        <v>874.2</v>
      </c>
      <c r="B35" s="18" t="s">
        <v>37</v>
      </c>
      <c r="C35" s="10">
        <v>1</v>
      </c>
      <c r="D35" s="10" t="s">
        <v>3</v>
      </c>
      <c r="E35" s="19">
        <v>500</v>
      </c>
      <c r="F35" s="20">
        <f t="shared" si="0"/>
        <v>500</v>
      </c>
      <c r="G35" s="65"/>
      <c r="H35" s="21">
        <v>867.10599999999999</v>
      </c>
      <c r="I35" s="18" t="s">
        <v>36</v>
      </c>
      <c r="J35" s="10">
        <v>7350</v>
      </c>
      <c r="K35" s="10" t="s">
        <v>4</v>
      </c>
      <c r="L35" s="25">
        <v>1.5</v>
      </c>
      <c r="M35" s="22">
        <f t="shared" si="1"/>
        <v>11025</v>
      </c>
    </row>
    <row r="36" spans="1:13" x14ac:dyDescent="0.25">
      <c r="A36" s="27">
        <v>999</v>
      </c>
      <c r="B36" s="28" t="s">
        <v>16</v>
      </c>
      <c r="C36" s="29">
        <v>400</v>
      </c>
      <c r="D36" s="29" t="s">
        <v>38</v>
      </c>
      <c r="E36" s="30">
        <v>53</v>
      </c>
      <c r="F36" s="31">
        <f t="shared" si="0"/>
        <v>21200</v>
      </c>
      <c r="G36" s="65"/>
      <c r="H36" s="21">
        <v>874.2</v>
      </c>
      <c r="I36" s="18" t="s">
        <v>37</v>
      </c>
      <c r="J36" s="10">
        <v>1</v>
      </c>
      <c r="K36" s="10" t="s">
        <v>3</v>
      </c>
      <c r="L36" s="20">
        <v>500</v>
      </c>
      <c r="M36" s="22">
        <f t="shared" si="1"/>
        <v>500</v>
      </c>
    </row>
    <row r="37" spans="1:13" x14ac:dyDescent="0.25">
      <c r="A37" s="55"/>
      <c r="B37" s="18"/>
      <c r="C37" s="10"/>
      <c r="D37" s="10"/>
      <c r="E37" s="19"/>
      <c r="F37" s="20"/>
      <c r="G37" s="65"/>
      <c r="H37" s="32">
        <v>999</v>
      </c>
      <c r="I37" s="28" t="s">
        <v>16</v>
      </c>
      <c r="J37" s="29">
        <v>400</v>
      </c>
      <c r="K37" s="29" t="s">
        <v>38</v>
      </c>
      <c r="L37" s="31">
        <v>53</v>
      </c>
      <c r="M37" s="33">
        <f t="shared" si="1"/>
        <v>21200</v>
      </c>
    </row>
    <row r="38" spans="1:13" x14ac:dyDescent="0.25">
      <c r="A38" s="17"/>
      <c r="B38" s="18"/>
      <c r="C38" s="10"/>
      <c r="D38" s="10"/>
      <c r="E38" s="35" t="s">
        <v>44</v>
      </c>
      <c r="F38" s="36">
        <f>SUM(F3:F36)</f>
        <v>609651.51</v>
      </c>
      <c r="G38" s="65"/>
      <c r="H38" s="56"/>
      <c r="I38" s="18"/>
      <c r="J38" s="10"/>
      <c r="K38" s="10"/>
      <c r="L38" s="20"/>
      <c r="M38" s="22"/>
    </row>
    <row r="39" spans="1:13" ht="15.75" thickBot="1" x14ac:dyDescent="0.3">
      <c r="A39" s="37"/>
      <c r="B39" s="38"/>
      <c r="C39" s="44"/>
      <c r="D39" s="44"/>
      <c r="E39" s="57"/>
      <c r="F39" s="58"/>
      <c r="G39" s="42"/>
      <c r="H39" s="43"/>
      <c r="I39" s="38"/>
      <c r="J39" s="44"/>
      <c r="K39" s="44"/>
      <c r="L39" s="45" t="s">
        <v>44</v>
      </c>
      <c r="M39" s="46">
        <f>SUM(M3:M37)</f>
        <v>344593.01</v>
      </c>
    </row>
    <row r="40" spans="1:13" ht="15.75" thickBot="1" x14ac:dyDescent="0.3">
      <c r="A40" s="50"/>
      <c r="B40" s="50"/>
      <c r="C40" s="47"/>
      <c r="D40" s="47"/>
      <c r="E40" s="48"/>
      <c r="F40" s="49"/>
      <c r="G40" s="50"/>
      <c r="H40" s="50"/>
      <c r="I40" s="50"/>
      <c r="J40" s="47"/>
      <c r="K40" s="47"/>
      <c r="L40" s="59" t="s">
        <v>51</v>
      </c>
      <c r="M40" s="60">
        <f>F38+M39</f>
        <v>954244.52</v>
      </c>
    </row>
    <row r="41" spans="1:13" x14ac:dyDescent="0.25">
      <c r="J41" s="2"/>
      <c r="K41" s="2"/>
      <c r="L41" s="3"/>
      <c r="M41" s="3"/>
    </row>
    <row r="42" spans="1:13" x14ac:dyDescent="0.25">
      <c r="J42" s="2"/>
      <c r="K42" s="2"/>
      <c r="L42" s="3"/>
      <c r="M42" s="3"/>
    </row>
    <row r="43" spans="1:13" x14ac:dyDescent="0.25">
      <c r="J43" s="2"/>
      <c r="K43" s="2"/>
      <c r="L43" s="3"/>
      <c r="M43" s="3"/>
    </row>
    <row r="44" spans="1:13" x14ac:dyDescent="0.25">
      <c r="J44" s="2"/>
      <c r="K44" s="2"/>
      <c r="L44" s="3"/>
      <c r="M44" s="3"/>
    </row>
    <row r="45" spans="1:13" x14ac:dyDescent="0.25">
      <c r="J45" s="2"/>
      <c r="K45" s="2"/>
      <c r="L45" s="3"/>
      <c r="M45" s="3"/>
    </row>
    <row r="46" spans="1:13" x14ac:dyDescent="0.25">
      <c r="J46" s="2"/>
      <c r="K46" s="2"/>
      <c r="L46" s="3"/>
      <c r="M46" s="3"/>
    </row>
    <row r="47" spans="1:13" x14ac:dyDescent="0.25">
      <c r="J47" s="2"/>
      <c r="K47" s="2"/>
      <c r="L47" s="3"/>
      <c r="M47" s="3"/>
    </row>
    <row r="48" spans="1:13" x14ac:dyDescent="0.25">
      <c r="J48" s="2"/>
      <c r="K48" s="2"/>
      <c r="L48" s="3"/>
      <c r="M48" s="3"/>
    </row>
    <row r="49" spans="10:13" x14ac:dyDescent="0.25">
      <c r="J49" s="2"/>
      <c r="K49" s="2"/>
      <c r="L49" s="3"/>
      <c r="M49" s="3"/>
    </row>
    <row r="50" spans="10:13" x14ac:dyDescent="0.25">
      <c r="J50" s="2"/>
      <c r="K50" s="2"/>
      <c r="L50" s="3"/>
      <c r="M50" s="3"/>
    </row>
    <row r="51" spans="10:13" x14ac:dyDescent="0.25">
      <c r="J51" s="2"/>
      <c r="K51" s="2"/>
      <c r="L51" s="3"/>
      <c r="M51" s="3"/>
    </row>
    <row r="52" spans="10:13" x14ac:dyDescent="0.25">
      <c r="J52" s="2"/>
      <c r="K52" s="2"/>
      <c r="L52" s="3"/>
      <c r="M52" s="3"/>
    </row>
    <row r="53" spans="10:13" x14ac:dyDescent="0.25">
      <c r="J53" s="2"/>
      <c r="K53" s="2"/>
      <c r="L53" s="3"/>
      <c r="M53" s="3"/>
    </row>
    <row r="54" spans="10:13" x14ac:dyDescent="0.25">
      <c r="J54" s="2"/>
      <c r="K54" s="2"/>
      <c r="L54" s="3"/>
      <c r="M54" s="3"/>
    </row>
    <row r="55" spans="10:13" x14ac:dyDescent="0.25">
      <c r="J55" s="2"/>
      <c r="K55" s="2"/>
      <c r="L55" s="3"/>
      <c r="M55" s="3"/>
    </row>
    <row r="56" spans="10:13" x14ac:dyDescent="0.25">
      <c r="J56" s="2"/>
      <c r="K56" s="2"/>
      <c r="L56" s="6"/>
      <c r="M56" s="3"/>
    </row>
    <row r="57" spans="10:13" x14ac:dyDescent="0.25">
      <c r="J57" s="2"/>
      <c r="K57" s="2"/>
      <c r="L57" s="3"/>
      <c r="M57" s="3"/>
    </row>
    <row r="58" spans="10:13" x14ac:dyDescent="0.25">
      <c r="J58" s="2"/>
      <c r="K58" s="2"/>
      <c r="L58" s="6"/>
      <c r="M58" s="3"/>
    </row>
    <row r="59" spans="10:13" x14ac:dyDescent="0.25">
      <c r="J59" s="2"/>
      <c r="K59" s="2"/>
      <c r="L59" s="6"/>
      <c r="M59" s="3"/>
    </row>
    <row r="60" spans="10:13" x14ac:dyDescent="0.25">
      <c r="J60" s="2"/>
      <c r="K60" s="2"/>
      <c r="L60" s="6"/>
      <c r="M60" s="3"/>
    </row>
    <row r="61" spans="10:13" x14ac:dyDescent="0.25">
      <c r="J61" s="2"/>
      <c r="K61" s="2"/>
      <c r="L61" s="6"/>
      <c r="M61" s="3"/>
    </row>
    <row r="62" spans="10:13" x14ac:dyDescent="0.25">
      <c r="J62" s="2"/>
      <c r="K62" s="2"/>
      <c r="L62" s="6"/>
      <c r="M62" s="3"/>
    </row>
    <row r="63" spans="10:13" x14ac:dyDescent="0.25">
      <c r="J63" s="2"/>
      <c r="K63" s="2"/>
      <c r="L63" s="6"/>
      <c r="M63" s="3"/>
    </row>
    <row r="64" spans="10:13" x14ac:dyDescent="0.25">
      <c r="J64" s="2"/>
      <c r="K64" s="2"/>
      <c r="L64" s="3"/>
      <c r="M64" s="3"/>
    </row>
    <row r="65" spans="10:13" x14ac:dyDescent="0.25">
      <c r="J65" s="2"/>
      <c r="K65" s="2"/>
      <c r="L65" s="3"/>
      <c r="M65" s="3"/>
    </row>
    <row r="66" spans="10:13" x14ac:dyDescent="0.25">
      <c r="J66" s="2"/>
      <c r="K66" s="2"/>
      <c r="L66" s="3"/>
      <c r="M66" s="3"/>
    </row>
    <row r="67" spans="10:13" x14ac:dyDescent="0.25">
      <c r="J67" s="2"/>
      <c r="K67" s="2"/>
      <c r="L67" s="6"/>
      <c r="M67" s="3"/>
    </row>
    <row r="68" spans="10:13" x14ac:dyDescent="0.25">
      <c r="J68" s="2"/>
      <c r="K68" s="2"/>
      <c r="L68" s="3"/>
      <c r="M68" s="3"/>
    </row>
    <row r="69" spans="10:13" x14ac:dyDescent="0.25">
      <c r="J69" s="2"/>
      <c r="K69" s="2"/>
      <c r="L69" s="3"/>
      <c r="M69" s="3"/>
    </row>
    <row r="70" spans="10:13" x14ac:dyDescent="0.25">
      <c r="J70" s="2"/>
      <c r="K70" s="2"/>
      <c r="L70" s="3"/>
      <c r="M70" s="3"/>
    </row>
    <row r="71" spans="10:13" x14ac:dyDescent="0.25">
      <c r="J71" s="2"/>
      <c r="K71" s="2"/>
      <c r="L71" s="4"/>
      <c r="M71" s="4"/>
    </row>
  </sheetData>
  <sheetProtection algorithmName="SHA-512" hashValue="43Td/eGmLleEPJPhFjIZTPMOk45LMGO/CqP3yMJq2KRL3w6Fh/u/cpFyk4Lm+faLHWmBgLBKDjgIrbyuvDd7zQ==" saltValue="VJ+U3YoHZ+IZ5gWR3ZCGlg==" spinCount="100000" sheet="1" formatCells="0" formatColumns="0" formatRows="0" insertColumns="0" insertRows="0" insertHyperlinks="0" deleteColumns="0" deleteRows="0" sort="0" autoFilter="0" pivotTables="0"/>
  <mergeCells count="3">
    <mergeCell ref="A1:F1"/>
    <mergeCell ref="H1:M1"/>
    <mergeCell ref="G1:G38"/>
  </mergeCells>
  <pageMargins left="0.25" right="0.25" top="0.75" bottom="0.75" header="0.3" footer="0.3"/>
  <pageSetup paperSize="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Lazaro</vt:lpstr>
      <vt:lpstr>PJ Albert</vt:lpstr>
      <vt:lpstr>PJ Keating</vt:lpstr>
      <vt:lpstr>MA Broken Stone</vt:lpstr>
    </vt:vector>
  </TitlesOfParts>
  <Company>City of Fitchburg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Lamoureux, Courtney</dc:creator>
  <cp:lastModifiedBy>Sauer, Samantha</cp:lastModifiedBy>
  <cp:lastPrinted>2023-05-31T16:08:11Z</cp:lastPrinted>
  <dcterms:created xsi:type="dcterms:W3CDTF">2023-04-27T18:31:32Z</dcterms:created>
  <dcterms:modified xsi:type="dcterms:W3CDTF">2023-06-29T17:37:31Z</dcterms:modified>
</cp:coreProperties>
</file>